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新增資料夾 (4)\"/>
    </mc:Choice>
  </mc:AlternateContent>
  <xr:revisionPtr revIDLastSave="0" documentId="13_ncr:1_{76AEC905-6C3A-45E2-912D-DD1D7638B5A8}" xr6:coauthVersionLast="47" xr6:coauthVersionMax="47" xr10:uidLastSave="{00000000-0000-0000-0000-000000000000}"/>
  <bookViews>
    <workbookView showHorizontalScroll="0" showVerticalScroll="0" showSheetTabs="0" xWindow="-110" yWindow="-110" windowWidth="21820" windowHeight="14020" xr2:uid="{00000000-000D-0000-FFFF-FFFF00000000}"/>
  </bookViews>
  <sheets>
    <sheet name="工作表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15" i="1" l="1"/>
  <c r="Q316" i="1"/>
  <c r="Q317" i="1"/>
  <c r="Q314" i="1"/>
  <c r="Q136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119" i="1"/>
  <c r="Q118" i="1"/>
  <c r="Q117" i="1"/>
  <c r="Q116" i="1"/>
  <c r="Q115" i="1"/>
  <c r="Q114" i="1"/>
  <c r="Q113" i="1"/>
  <c r="Q111" i="1"/>
  <c r="Q83" i="1"/>
  <c r="P341" i="1" l="1"/>
  <c r="P275" i="1"/>
  <c r="Q275" i="1" s="1"/>
  <c r="Q363" i="1"/>
  <c r="Q364" i="1"/>
  <c r="Q312" i="1"/>
  <c r="Q313" i="1"/>
  <c r="Q175" i="1"/>
  <c r="Q174" i="1"/>
  <c r="Q173" i="1"/>
  <c r="Q137" i="1"/>
  <c r="Q135" i="1"/>
  <c r="Q134" i="1"/>
  <c r="Q133" i="1"/>
  <c r="Q132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P308" i="1"/>
  <c r="Q308" i="1" s="1"/>
  <c r="Q311" i="1"/>
  <c r="P305" i="1"/>
  <c r="Q305" i="1" s="1"/>
  <c r="Q304" i="1"/>
  <c r="Q303" i="1"/>
  <c r="P319" i="1" l="1"/>
  <c r="Q319" i="1" s="1"/>
  <c r="Q322" i="1"/>
  <c r="P323" i="1"/>
  <c r="Q323" i="1" s="1"/>
  <c r="P326" i="1"/>
  <c r="Q326" i="1" s="1"/>
  <c r="Q353" i="1"/>
  <c r="Q354" i="1"/>
  <c r="Q355" i="1"/>
  <c r="Q356" i="1"/>
  <c r="Q357" i="1"/>
  <c r="Q358" i="1"/>
  <c r="Q359" i="1"/>
  <c r="Q360" i="1"/>
  <c r="Q361" i="1"/>
  <c r="Q362" i="1"/>
  <c r="P329" i="1" l="1"/>
  <c r="Q295" i="1"/>
  <c r="Q296" i="1"/>
  <c r="P300" i="1"/>
  <c r="Q300" i="1" s="1"/>
  <c r="P297" i="1"/>
  <c r="Q297" i="1" s="1"/>
  <c r="P280" i="1"/>
  <c r="Q280" i="1" s="1"/>
  <c r="P283" i="1"/>
  <c r="Q283" i="1" s="1"/>
  <c r="P286" i="1"/>
  <c r="Q286" i="1" s="1"/>
  <c r="P277" i="1"/>
  <c r="Q277" i="1" s="1"/>
  <c r="P273" i="1"/>
  <c r="Q273" i="1" s="1"/>
  <c r="P271" i="1"/>
  <c r="Q271" i="1" s="1"/>
  <c r="P269" i="1"/>
  <c r="Q269" i="1" s="1"/>
  <c r="P267" i="1"/>
  <c r="Q267" i="1" s="1"/>
  <c r="P265" i="1"/>
  <c r="Q265" i="1" s="1"/>
  <c r="P263" i="1"/>
  <c r="Q263" i="1" s="1"/>
  <c r="P259" i="1"/>
  <c r="Q259" i="1" s="1"/>
  <c r="P258" i="1"/>
  <c r="Q258" i="1" s="1"/>
  <c r="P256" i="1"/>
  <c r="Q256" i="1" s="1"/>
  <c r="P254" i="1"/>
  <c r="Q254" i="1" s="1"/>
  <c r="P251" i="1"/>
  <c r="Q251" i="1" s="1"/>
  <c r="P248" i="1"/>
  <c r="Q248" i="1" s="1"/>
  <c r="P246" i="1"/>
  <c r="Q246" i="1" s="1"/>
  <c r="P244" i="1"/>
  <c r="Q244" i="1" s="1"/>
  <c r="P241" i="1"/>
  <c r="Q241" i="1" s="1"/>
  <c r="P239" i="1"/>
  <c r="Q239" i="1" s="1"/>
  <c r="P237" i="1"/>
  <c r="Q237" i="1" s="1"/>
  <c r="P234" i="1"/>
  <c r="Q234" i="1" s="1"/>
  <c r="Q229" i="1"/>
  <c r="Q232" i="1"/>
  <c r="Q230" i="1"/>
  <c r="Q231" i="1"/>
  <c r="Q233" i="1"/>
  <c r="Q149" i="1" l="1"/>
  <c r="Q150" i="1"/>
  <c r="Q151" i="1"/>
  <c r="Q148" i="1"/>
  <c r="Q172" i="1"/>
  <c r="Q171" i="1"/>
  <c r="Q170" i="1"/>
  <c r="Q169" i="1"/>
  <c r="Q166" i="1"/>
  <c r="Q165" i="1"/>
  <c r="Q79" i="1"/>
  <c r="Q78" i="1"/>
  <c r="Q77" i="1"/>
  <c r="Q76" i="1"/>
  <c r="Q75" i="1"/>
  <c r="Q74" i="1"/>
  <c r="Q51" i="1"/>
  <c r="Q347" i="1"/>
  <c r="Q294" i="1"/>
  <c r="Q293" i="1"/>
  <c r="Q292" i="1"/>
  <c r="Q73" i="1" l="1"/>
  <c r="Q72" i="1"/>
  <c r="Q71" i="1"/>
  <c r="Q64" i="1" l="1"/>
  <c r="Q52" i="1"/>
  <c r="Q49" i="1" l="1"/>
  <c r="Q43" i="1"/>
  <c r="P182" i="1"/>
  <c r="Q182" i="1" s="1"/>
  <c r="P145" i="1"/>
  <c r="Q145" i="1" s="1"/>
  <c r="P190" i="1"/>
  <c r="Q190" i="1" s="1"/>
  <c r="P191" i="1"/>
  <c r="Q191" i="1" s="1"/>
  <c r="P192" i="1"/>
  <c r="Q192" i="1" s="1"/>
  <c r="P193" i="1"/>
  <c r="Q193" i="1" s="1"/>
  <c r="P194" i="1"/>
  <c r="Q194" i="1" s="1"/>
  <c r="P195" i="1"/>
  <c r="Q195" i="1" s="1"/>
  <c r="P196" i="1"/>
  <c r="Q196" i="1" s="1"/>
  <c r="P197" i="1"/>
  <c r="Q197" i="1" s="1"/>
  <c r="P198" i="1"/>
  <c r="Q198" i="1" s="1"/>
  <c r="P199" i="1"/>
  <c r="Q199" i="1" s="1"/>
  <c r="P200" i="1"/>
  <c r="Q200" i="1" s="1"/>
  <c r="P201" i="1"/>
  <c r="Q201" i="1" s="1"/>
  <c r="P202" i="1"/>
  <c r="Q202" i="1" s="1"/>
  <c r="P203" i="1"/>
  <c r="Q203" i="1" s="1"/>
  <c r="P204" i="1"/>
  <c r="Q204" i="1" s="1"/>
  <c r="P205" i="1"/>
  <c r="Q205" i="1" s="1"/>
  <c r="P206" i="1"/>
  <c r="Q206" i="1" s="1"/>
  <c r="P207" i="1"/>
  <c r="Q207" i="1" s="1"/>
  <c r="P208" i="1"/>
  <c r="Q208" i="1" s="1"/>
  <c r="P209" i="1"/>
  <c r="Q209" i="1" s="1"/>
  <c r="P210" i="1"/>
  <c r="Q210" i="1" s="1"/>
  <c r="P211" i="1"/>
  <c r="Q211" i="1" s="1"/>
  <c r="P212" i="1"/>
  <c r="Q212" i="1" s="1"/>
  <c r="P213" i="1"/>
  <c r="Q213" i="1" s="1"/>
  <c r="P214" i="1"/>
  <c r="Q214" i="1" s="1"/>
  <c r="P215" i="1"/>
  <c r="Q215" i="1" s="1"/>
  <c r="P216" i="1"/>
  <c r="Q216" i="1" s="1"/>
  <c r="P217" i="1"/>
  <c r="Q217" i="1" s="1"/>
  <c r="P218" i="1"/>
  <c r="Q218" i="1" s="1"/>
  <c r="P219" i="1"/>
  <c r="Q219" i="1" s="1"/>
  <c r="P220" i="1"/>
  <c r="Q220" i="1" s="1"/>
  <c r="P221" i="1"/>
  <c r="Q221" i="1" s="1"/>
  <c r="P222" i="1"/>
  <c r="Q222" i="1" s="1"/>
  <c r="P189" i="1"/>
  <c r="Q189" i="1" s="1"/>
  <c r="P224" i="1"/>
  <c r="Q224" i="1" s="1"/>
  <c r="P225" i="1"/>
  <c r="Q225" i="1" s="1"/>
  <c r="P226" i="1"/>
  <c r="Q226" i="1" s="1"/>
  <c r="P227" i="1"/>
  <c r="Q227" i="1" s="1"/>
  <c r="P228" i="1"/>
  <c r="Q228" i="1" s="1"/>
  <c r="P223" i="1"/>
  <c r="Q223" i="1" s="1"/>
  <c r="P348" i="1"/>
  <c r="Q348" i="1" s="1"/>
  <c r="P344" i="1"/>
  <c r="Q344" i="1" s="1"/>
  <c r="Q341" i="1"/>
  <c r="P338" i="1"/>
  <c r="Q338" i="1" s="1"/>
  <c r="P335" i="1"/>
  <c r="Q335" i="1" s="1"/>
  <c r="P332" i="1"/>
  <c r="Q332" i="1" s="1"/>
  <c r="Q329" i="1"/>
  <c r="Q121" i="1"/>
  <c r="Q122" i="1"/>
  <c r="Q123" i="1"/>
  <c r="Q124" i="1"/>
  <c r="Q125" i="1"/>
  <c r="Q126" i="1"/>
  <c r="Q127" i="1"/>
  <c r="Q128" i="1"/>
  <c r="Q129" i="1"/>
  <c r="Q130" i="1"/>
  <c r="Q131" i="1"/>
  <c r="Q140" i="1"/>
  <c r="Q141" i="1"/>
  <c r="Q142" i="1"/>
  <c r="Q143" i="1"/>
  <c r="Q144" i="1"/>
  <c r="Q153" i="1"/>
  <c r="Q154" i="1"/>
  <c r="Q155" i="1"/>
  <c r="Q156" i="1"/>
  <c r="Q157" i="1"/>
  <c r="Q159" i="1"/>
  <c r="Q160" i="1"/>
  <c r="Q161" i="1"/>
  <c r="Q162" i="1"/>
  <c r="Q163" i="1"/>
  <c r="Q164" i="1"/>
  <c r="Q167" i="1"/>
  <c r="Q168" i="1"/>
  <c r="Q177" i="1"/>
  <c r="Q178" i="1"/>
  <c r="Q179" i="1"/>
  <c r="Q180" i="1"/>
  <c r="Q181" i="1"/>
  <c r="Q185" i="1"/>
  <c r="Q186" i="1"/>
  <c r="Q290" i="1"/>
  <c r="Q291" i="1"/>
  <c r="Q351" i="1"/>
  <c r="Q44" i="1"/>
  <c r="Q45" i="1"/>
  <c r="Q46" i="1"/>
  <c r="Q47" i="1"/>
  <c r="Q48" i="1"/>
  <c r="Q50" i="1"/>
  <c r="Q53" i="1"/>
  <c r="Q54" i="1"/>
  <c r="Q55" i="1"/>
  <c r="Q56" i="1"/>
  <c r="Q57" i="1"/>
  <c r="Q58" i="1"/>
  <c r="Q59" i="1"/>
  <c r="Q60" i="1"/>
  <c r="Q61" i="1"/>
  <c r="Q62" i="1"/>
  <c r="Q63" i="1"/>
  <c r="Q65" i="1"/>
  <c r="Q66" i="1"/>
  <c r="Q67" i="1"/>
  <c r="Q68" i="1"/>
  <c r="Q69" i="1"/>
  <c r="Q70" i="1"/>
  <c r="Q80" i="1"/>
  <c r="Q81" i="1"/>
  <c r="Q82" i="1"/>
  <c r="Q22" i="1"/>
  <c r="Q365" i="1" l="1"/>
</calcChain>
</file>

<file path=xl/sharedStrings.xml><?xml version="1.0" encoding="utf-8"?>
<sst xmlns="http://schemas.openxmlformats.org/spreadsheetml/2006/main" count="655" uniqueCount="614">
  <si>
    <t>A01</t>
    <phoneticPr fontId="1" type="noConversion"/>
  </si>
  <si>
    <t>《清明上河圖》立體書（一套）</t>
    <phoneticPr fontId="1" type="noConversion"/>
  </si>
  <si>
    <t>《打開中國：了不起的建築》立體書</t>
    <phoneticPr fontId="1" type="noConversion"/>
  </si>
  <si>
    <t>History of China</t>
  </si>
  <si>
    <t>C01</t>
    <phoneticPr fontId="1" type="noConversion"/>
  </si>
  <si>
    <t>C02</t>
    <phoneticPr fontId="1" type="noConversion"/>
  </si>
  <si>
    <t>C03</t>
    <phoneticPr fontId="1" type="noConversion"/>
  </si>
  <si>
    <t>C04</t>
    <phoneticPr fontId="1" type="noConversion"/>
  </si>
  <si>
    <t>C05</t>
    <phoneticPr fontId="1" type="noConversion"/>
  </si>
  <si>
    <t>C06</t>
    <phoneticPr fontId="1" type="noConversion"/>
  </si>
  <si>
    <t>C07</t>
    <phoneticPr fontId="1" type="noConversion"/>
  </si>
  <si>
    <t>C08</t>
    <phoneticPr fontId="1" type="noConversion"/>
  </si>
  <si>
    <t>C09</t>
    <phoneticPr fontId="1" type="noConversion"/>
  </si>
  <si>
    <t>C10</t>
    <phoneticPr fontId="1" type="noConversion"/>
  </si>
  <si>
    <t>C11</t>
    <phoneticPr fontId="1" type="noConversion"/>
  </si>
  <si>
    <t>神舟火箭及天宮飛行器</t>
  </si>
  <si>
    <t>天問一號火星車</t>
  </si>
  <si>
    <t>酒泉火箭發射站</t>
  </si>
  <si>
    <t>長征二號火箭</t>
  </si>
  <si>
    <t>中朝友誼橋</t>
  </si>
  <si>
    <t>上海東方明珠塔</t>
  </si>
  <si>
    <t xml:space="preserve">廣州塔 </t>
  </si>
  <si>
    <t xml:space="preserve">中國 C919客機 </t>
  </si>
  <si>
    <t>D01</t>
    <phoneticPr fontId="1" type="noConversion"/>
  </si>
  <si>
    <t>D02</t>
    <phoneticPr fontId="1" type="noConversion"/>
  </si>
  <si>
    <t>D03</t>
    <phoneticPr fontId="1" type="noConversion"/>
  </si>
  <si>
    <t>紀念幣</t>
  </si>
  <si>
    <t>手搖國旗（一套十支）</t>
    <phoneticPr fontId="1" type="noConversion"/>
  </si>
  <si>
    <t>探索太空紀念書籤</t>
  </si>
  <si>
    <t>地圖</t>
  </si>
  <si>
    <t>E01</t>
    <phoneticPr fontId="1" type="noConversion"/>
  </si>
  <si>
    <t>E02</t>
    <phoneticPr fontId="1" type="noConversion"/>
  </si>
  <si>
    <t xml:space="preserve">粵港澳大灣區地圖  </t>
  </si>
  <si>
    <t>F01</t>
    <phoneticPr fontId="1" type="noConversion"/>
  </si>
  <si>
    <t>F02</t>
    <phoneticPr fontId="1" type="noConversion"/>
  </si>
  <si>
    <t>F03</t>
    <phoneticPr fontId="1" type="noConversion"/>
  </si>
  <si>
    <t>F04</t>
    <phoneticPr fontId="1" type="noConversion"/>
  </si>
  <si>
    <t>F05</t>
    <phoneticPr fontId="1" type="noConversion"/>
  </si>
  <si>
    <t xml:space="preserve">世博會中國館  </t>
  </si>
  <si>
    <t>一大會址</t>
  </si>
  <si>
    <t>港珠澳大橋</t>
  </si>
  <si>
    <t>故宮太和殿</t>
  </si>
  <si>
    <t>F06</t>
    <phoneticPr fontId="1" type="noConversion"/>
  </si>
  <si>
    <t>F09</t>
    <phoneticPr fontId="1" type="noConversion"/>
  </si>
  <si>
    <t>F10</t>
    <phoneticPr fontId="1" type="noConversion"/>
  </si>
  <si>
    <t>長城</t>
  </si>
  <si>
    <t xml:space="preserve">中國航天員 </t>
  </si>
  <si>
    <t>中國文化畫卷</t>
  </si>
  <si>
    <t>G01</t>
    <phoneticPr fontId="1" type="noConversion"/>
  </si>
  <si>
    <t>清明上河圖</t>
  </si>
  <si>
    <t>G02</t>
    <phoneticPr fontId="1" type="noConversion"/>
  </si>
  <si>
    <t>G03</t>
    <phoneticPr fontId="1" type="noConversion"/>
  </si>
  <si>
    <t>G04</t>
    <phoneticPr fontId="1" type="noConversion"/>
  </si>
  <si>
    <t>故宮全景圖</t>
  </si>
  <si>
    <t>徐悲鴻十駿圖</t>
  </si>
  <si>
    <t>蘭亭集序</t>
  </si>
  <si>
    <t>G05</t>
    <phoneticPr fontId="1" type="noConversion"/>
  </si>
  <si>
    <t>G06</t>
    <phoneticPr fontId="1" type="noConversion"/>
  </si>
  <si>
    <t>G07</t>
    <phoneticPr fontId="1" type="noConversion"/>
  </si>
  <si>
    <t>G08</t>
    <phoneticPr fontId="1" type="noConversion"/>
  </si>
  <si>
    <t>開國大典</t>
  </si>
  <si>
    <t>中國領導人畫像</t>
    <phoneticPr fontId="1" type="noConversion"/>
  </si>
  <si>
    <t>國家經濟建設海報</t>
  </si>
  <si>
    <t>鄧小平會見戴卓爾</t>
    <phoneticPr fontId="1" type="noConversion"/>
  </si>
  <si>
    <t>服飾</t>
  </si>
  <si>
    <t>H01</t>
    <phoneticPr fontId="1" type="noConversion"/>
  </si>
  <si>
    <t>H02</t>
    <phoneticPr fontId="1" type="noConversion"/>
  </si>
  <si>
    <t>H03</t>
    <phoneticPr fontId="1" type="noConversion"/>
  </si>
  <si>
    <t>H04</t>
    <phoneticPr fontId="1" type="noConversion"/>
  </si>
  <si>
    <t>女款</t>
  </si>
  <si>
    <t>女款</t>
    <phoneticPr fontId="1" type="noConversion"/>
  </si>
  <si>
    <t>男款</t>
    <phoneticPr fontId="1" type="noConversion"/>
  </si>
  <si>
    <t>壯族服飾</t>
  </si>
  <si>
    <t>回族服飾</t>
  </si>
  <si>
    <t>維吾爾族服飾</t>
  </si>
  <si>
    <t>H05</t>
    <phoneticPr fontId="1" type="noConversion"/>
  </si>
  <si>
    <t>H06</t>
    <phoneticPr fontId="1" type="noConversion"/>
  </si>
  <si>
    <t>苗族服飾</t>
  </si>
  <si>
    <t>H07</t>
    <phoneticPr fontId="1" type="noConversion"/>
  </si>
  <si>
    <t>彝族服飾</t>
  </si>
  <si>
    <t>H08</t>
    <phoneticPr fontId="1" type="noConversion"/>
  </si>
  <si>
    <t>高山族服飾</t>
  </si>
  <si>
    <t>H09</t>
    <phoneticPr fontId="1" type="noConversion"/>
  </si>
  <si>
    <t>布依族服飾</t>
  </si>
  <si>
    <t>H10</t>
    <phoneticPr fontId="1" type="noConversion"/>
  </si>
  <si>
    <t>塔塔爾族服飾</t>
  </si>
  <si>
    <t>H11</t>
    <phoneticPr fontId="1" type="noConversion"/>
  </si>
  <si>
    <t>H12</t>
    <phoneticPr fontId="1" type="noConversion"/>
  </si>
  <si>
    <t>H13</t>
    <phoneticPr fontId="1" type="noConversion"/>
  </si>
  <si>
    <t>中東服飾</t>
  </si>
  <si>
    <t>H14</t>
    <phoneticPr fontId="1" type="noConversion"/>
  </si>
  <si>
    <t>黑色</t>
    <phoneticPr fontId="1" type="noConversion"/>
  </si>
  <si>
    <t>米黃</t>
    <phoneticPr fontId="1" type="noConversion"/>
  </si>
  <si>
    <t>深藍</t>
    <phoneticPr fontId="1" type="noConversion"/>
  </si>
  <si>
    <t>白色</t>
    <phoneticPr fontId="1" type="noConversion"/>
  </si>
  <si>
    <t>藍色</t>
    <phoneticPr fontId="1" type="noConversion"/>
  </si>
  <si>
    <t>橘黃</t>
    <phoneticPr fontId="1" type="noConversion"/>
  </si>
  <si>
    <t>粉紅</t>
    <phoneticPr fontId="1" type="noConversion"/>
  </si>
  <si>
    <t>紅色</t>
    <phoneticPr fontId="1" type="noConversion"/>
  </si>
  <si>
    <t>紅裙</t>
    <phoneticPr fontId="1" type="noConversion"/>
  </si>
  <si>
    <t>白裙</t>
    <phoneticPr fontId="1" type="noConversion"/>
  </si>
  <si>
    <t>藍裙</t>
    <phoneticPr fontId="1" type="noConversion"/>
  </si>
  <si>
    <t>紫色</t>
    <phoneticPr fontId="1" type="noConversion"/>
  </si>
  <si>
    <t>桃紅</t>
    <phoneticPr fontId="1" type="noConversion"/>
  </si>
  <si>
    <t>H15</t>
    <phoneticPr fontId="1" type="noConversion"/>
  </si>
  <si>
    <t>印度服飾</t>
  </si>
  <si>
    <t>I01</t>
    <phoneticPr fontId="1" type="noConversion"/>
  </si>
  <si>
    <t>I02</t>
    <phoneticPr fontId="1" type="noConversion"/>
  </si>
  <si>
    <t>活字印刷套裝</t>
  </si>
  <si>
    <t>造紙材料包</t>
  </si>
  <si>
    <t>J01</t>
    <phoneticPr fontId="1" type="noConversion"/>
  </si>
  <si>
    <t>J02</t>
    <phoneticPr fontId="1" type="noConversion"/>
  </si>
  <si>
    <t>科舉考試幸運書籤</t>
  </si>
  <si>
    <t>金榜題名</t>
  </si>
  <si>
    <t>J03</t>
    <phoneticPr fontId="1" type="noConversion"/>
  </si>
  <si>
    <t>金榜題名筆</t>
  </si>
  <si>
    <t>J04</t>
    <phoneticPr fontId="1" type="noConversion"/>
  </si>
  <si>
    <t>學霸寫字板</t>
  </si>
  <si>
    <t>前桯似錦</t>
  </si>
  <si>
    <t>學霸模式</t>
  </si>
  <si>
    <t>不負韶華</t>
  </si>
  <si>
    <t>J05</t>
    <phoneticPr fontId="1" type="noConversion"/>
  </si>
  <si>
    <t>中國宮廷系列單層文件夾</t>
  </si>
  <si>
    <t>欽定一甲第一名</t>
  </si>
  <si>
    <t>八百里加急</t>
  </si>
  <si>
    <t>皇帝御批奏折</t>
  </si>
  <si>
    <t>聖旨</t>
  </si>
  <si>
    <t>懿旨</t>
  </si>
  <si>
    <t>密奏</t>
  </si>
  <si>
    <t>小密褶</t>
  </si>
  <si>
    <t>J06</t>
    <phoneticPr fontId="1" type="noConversion"/>
  </si>
  <si>
    <t>中國宮廷系列文件袋</t>
  </si>
  <si>
    <t>J07</t>
    <phoneticPr fontId="1" type="noConversion"/>
  </si>
  <si>
    <t>J08</t>
    <phoneticPr fontId="1" type="noConversion"/>
  </si>
  <si>
    <t>宮廷捲筒筆袋</t>
  </si>
  <si>
    <t>J09</t>
    <phoneticPr fontId="1" type="noConversion"/>
  </si>
  <si>
    <t>皇帝語錄筆記本</t>
  </si>
  <si>
    <t>J10</t>
    <phoneticPr fontId="1" type="noConversion"/>
  </si>
  <si>
    <t>J11</t>
    <phoneticPr fontId="1" type="noConversion"/>
  </si>
  <si>
    <t>瑞獸筆袋</t>
  </si>
  <si>
    <t>麒麟（深藍）</t>
  </si>
  <si>
    <t>寶象（粉紅）</t>
  </si>
  <si>
    <t>神鰲（紅）</t>
  </si>
  <si>
    <t>J13</t>
    <phoneticPr fontId="1" type="noConversion"/>
  </si>
  <si>
    <t>中國風景金屬書籤</t>
  </si>
  <si>
    <t>黃鶴樓</t>
  </si>
  <si>
    <t>頤和園</t>
  </si>
  <si>
    <t>天安門</t>
  </si>
  <si>
    <t>紫禁城</t>
  </si>
  <si>
    <t>香港街景帆布袋</t>
  </si>
  <si>
    <t xml:space="preserve">掛牆大款 </t>
  </si>
  <si>
    <t xml:space="preserve">便攜小款 </t>
  </si>
  <si>
    <t>Organization 機構：</t>
  </si>
  <si>
    <t>Address 地址：</t>
  </si>
  <si>
    <t>Email 電郵：</t>
  </si>
  <si>
    <r>
      <t>訂購滿</t>
    </r>
    <r>
      <rPr>
        <b/>
        <sz val="12"/>
        <color rgb="FFFF0000"/>
        <rFont val="Times New Roman"/>
        <family val="1"/>
      </rPr>
      <t xml:space="preserve"> $2 500 </t>
    </r>
    <r>
      <rPr>
        <b/>
        <sz val="12"/>
        <color rgb="FFFF0000"/>
        <rFont val="新細明體"/>
        <family val="1"/>
        <charset val="136"/>
      </rPr>
      <t>可免費送貨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新細明體"/>
        <family val="1"/>
        <charset val="136"/>
      </rPr>
      <t>（若不滿</t>
    </r>
    <r>
      <rPr>
        <b/>
        <sz val="12"/>
        <color rgb="FFFF0000"/>
        <rFont val="Times New Roman"/>
        <family val="1"/>
      </rPr>
      <t>$2 500</t>
    </r>
    <r>
      <rPr>
        <b/>
        <sz val="12"/>
        <color rgb="FFFF0000"/>
        <rFont val="新細明體"/>
        <family val="1"/>
        <charset val="136"/>
      </rPr>
      <t>，會收取運輸費</t>
    </r>
    <r>
      <rPr>
        <b/>
        <sz val="12"/>
        <color rgb="FFFF0000"/>
        <rFont val="Times New Roman"/>
        <family val="1"/>
      </rPr>
      <t>$100</t>
    </r>
    <r>
      <rPr>
        <b/>
        <sz val="12"/>
        <color rgb="FFFF0000"/>
        <rFont val="新細明體"/>
        <family val="1"/>
        <charset val="136"/>
      </rPr>
      <t>）</t>
    </r>
  </si>
  <si>
    <r>
      <t>送貨一般需時約</t>
    </r>
    <r>
      <rPr>
        <b/>
        <sz val="10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21</t>
    </r>
    <r>
      <rPr>
        <b/>
        <sz val="10"/>
        <color theme="1"/>
        <rFont val="新細明體"/>
        <family val="1"/>
        <charset val="136"/>
      </rPr>
      <t>個工作天</t>
    </r>
    <r>
      <rPr>
        <b/>
        <sz val="10"/>
        <color theme="1"/>
        <rFont val="Times New Roman"/>
        <family val="1"/>
      </rPr>
      <t xml:space="preserve"> </t>
    </r>
    <r>
      <rPr>
        <b/>
        <sz val="10"/>
        <color theme="1"/>
        <rFont val="新細明體"/>
        <family val="1"/>
        <charset val="136"/>
      </rPr>
      <t>（如受疫情等事故影響，送貨時間可能要延長）</t>
    </r>
  </si>
  <si>
    <r>
      <t>付款方法：</t>
    </r>
    <r>
      <rPr>
        <b/>
        <sz val="10"/>
        <color theme="1"/>
        <rFont val="Times New Roman"/>
        <family val="1"/>
      </rPr>
      <t xml:space="preserve"> </t>
    </r>
    <phoneticPr fontId="1" type="noConversion"/>
  </si>
  <si>
    <r>
      <t xml:space="preserve">2. </t>
    </r>
    <r>
      <rPr>
        <b/>
        <sz val="10"/>
        <color theme="1"/>
        <rFont val="新細明體"/>
        <family val="1"/>
        <charset val="136"/>
      </rPr>
      <t>銀行入數（在收到貨品後，把款項存入本公司銀行帳戶，然後把存款通知書電郵至本公司電郵地址）</t>
    </r>
    <phoneticPr fontId="1" type="noConversion"/>
  </si>
  <si>
    <t>產品編號</t>
  </si>
  <si>
    <t>產品名稱</t>
  </si>
  <si>
    <t>價格</t>
  </si>
  <si>
    <t>數量</t>
  </si>
  <si>
    <t>實洋</t>
  </si>
  <si>
    <t>XL（172-180cm）</t>
    <phoneticPr fontId="1" type="noConversion"/>
  </si>
  <si>
    <t>L（165-172cm）</t>
    <phoneticPr fontId="1" type="noConversion"/>
  </si>
  <si>
    <t>M（158-165cm）</t>
    <phoneticPr fontId="1" type="noConversion"/>
  </si>
  <si>
    <t>S（150-158cm ）</t>
    <phoneticPr fontId="1" type="noConversion"/>
  </si>
  <si>
    <t>尺碼</t>
    <phoneticPr fontId="1" type="noConversion"/>
  </si>
  <si>
    <t>科技強國夢</t>
    <phoneticPr fontId="1" type="noConversion"/>
  </si>
  <si>
    <t>太空漫步</t>
    <phoneticPr fontId="1" type="noConversion"/>
  </si>
  <si>
    <t>宇宙飛船</t>
    <phoneticPr fontId="1" type="noConversion"/>
  </si>
  <si>
    <t>合計</t>
    <phoneticPr fontId="1" type="noConversion"/>
  </si>
  <si>
    <t>1997年香港回歸祖國紀念幣（2枚）</t>
    <phoneticPr fontId="1" type="noConversion"/>
  </si>
  <si>
    <t>1999年澳門回歸祖國紀念幣（2枚）</t>
    <phoneticPr fontId="1" type="noConversion"/>
  </si>
  <si>
    <t>改革開放40周年紀念幣（1枚）</t>
    <phoneticPr fontId="1" type="noConversion"/>
  </si>
  <si>
    <t>高鐵紀念幣（1枚）</t>
    <phoneticPr fontId="1" type="noConversion"/>
  </si>
  <si>
    <t>天安門城樓</t>
    <phoneticPr fontId="1" type="noConversion"/>
  </si>
  <si>
    <t>孫中山</t>
  </si>
  <si>
    <t>毛澤東</t>
  </si>
  <si>
    <t>鄧小平</t>
  </si>
  <si>
    <t>胡錦濤</t>
  </si>
  <si>
    <t>江澤民</t>
    <phoneticPr fontId="1" type="noConversion"/>
  </si>
  <si>
    <t>狀元及第</t>
    <phoneticPr fontId="1" type="noConversion"/>
  </si>
  <si>
    <t>金榜題名</t>
    <phoneticPr fontId="1" type="noConversion"/>
  </si>
  <si>
    <t>旗開得勝</t>
    <phoneticPr fontId="1" type="noConversion"/>
  </si>
  <si>
    <t>傳朕旨意</t>
    <phoneticPr fontId="1" type="noConversion"/>
  </si>
  <si>
    <t>朕即天下</t>
    <phoneticPr fontId="1" type="noConversion"/>
  </si>
  <si>
    <t>朕知道了</t>
    <phoneticPr fontId="1" type="noConversion"/>
  </si>
  <si>
    <t>朕愛學習</t>
    <phoneticPr fontId="1" type="noConversion"/>
  </si>
  <si>
    <t>Tel.No. 聯絡電話：</t>
    <phoneticPr fontId="1" type="noConversion"/>
  </si>
  <si>
    <t>Special Request 要求：</t>
    <phoneticPr fontId="1" type="noConversion"/>
  </si>
  <si>
    <t>Contact 聯絡人：</t>
    <phoneticPr fontId="1" type="noConversion"/>
  </si>
  <si>
    <t>1. 支票入數（在收到貨品後，填妥支票及款項，然後郵寄至本公司辦公室地址）</t>
    <phoneticPr fontId="1" type="noConversion"/>
  </si>
  <si>
    <t>教學模具</t>
    <phoneticPr fontId="1" type="noConversion"/>
  </si>
  <si>
    <t>直八重型直升機</t>
    <phoneticPr fontId="1" type="noConversion"/>
  </si>
  <si>
    <t>歷史時刻紀念品</t>
    <phoneticPr fontId="1" type="noConversion"/>
  </si>
  <si>
    <t>中國立體地形圖</t>
    <phoneticPr fontId="1" type="noConversion"/>
  </si>
  <si>
    <t>世界立體地形圖</t>
    <phoneticPr fontId="1" type="noConversion"/>
  </si>
  <si>
    <t xml:space="preserve">掛牆大款 </t>
    <phoneticPr fontId="1" type="noConversion"/>
  </si>
  <si>
    <t>3D 立體拼圖</t>
    <phoneticPr fontId="1" type="noConversion"/>
  </si>
  <si>
    <t>高鐵復興號</t>
    <phoneticPr fontId="1" type="noConversion"/>
  </si>
  <si>
    <t>漢服女款</t>
    <phoneticPr fontId="1" type="noConversion"/>
  </si>
  <si>
    <t>漢服男款</t>
    <phoneticPr fontId="1" type="noConversion"/>
  </si>
  <si>
    <t>滿族服飾</t>
    <phoneticPr fontId="1" type="noConversion"/>
  </si>
  <si>
    <t>和服男款</t>
    <phoneticPr fontId="1" type="noConversion"/>
  </si>
  <si>
    <t>和服女款</t>
    <phoneticPr fontId="1" type="noConversion"/>
  </si>
  <si>
    <t>韓服男款</t>
    <phoneticPr fontId="1" type="noConversion"/>
  </si>
  <si>
    <t>韓服女款</t>
    <phoneticPr fontId="1" type="noConversion"/>
  </si>
  <si>
    <t>泰服男款</t>
    <phoneticPr fontId="1" type="noConversion"/>
  </si>
  <si>
    <t>泰服女款</t>
    <phoneticPr fontId="1" type="noConversion"/>
  </si>
  <si>
    <t>精品文具</t>
    <phoneticPr fontId="1" type="noConversion"/>
  </si>
  <si>
    <t>香港國家安全法：法理與實踐</t>
    <phoneticPr fontId="1" type="noConversion"/>
  </si>
  <si>
    <t>守正之中開新局：「一國兩制」在香港的適應性變革</t>
    <phoneticPr fontId="1" type="noConversion"/>
  </si>
  <si>
    <t>I03</t>
    <phoneticPr fontId="1" type="noConversion"/>
  </si>
  <si>
    <t>皮影戲學習包</t>
    <phoneticPr fontId="1" type="noConversion"/>
  </si>
  <si>
    <t>I04</t>
    <phoneticPr fontId="1" type="noConversion"/>
  </si>
  <si>
    <t>臉譜學習包</t>
    <phoneticPr fontId="1" type="noConversion"/>
  </si>
  <si>
    <t>I05</t>
    <phoneticPr fontId="1" type="noConversion"/>
  </si>
  <si>
    <t>彩繪陶瓷學習包</t>
    <phoneticPr fontId="1" type="noConversion"/>
  </si>
  <si>
    <t>故宮文創環保帆布袋</t>
    <phoneticPr fontId="1" type="noConversion"/>
  </si>
  <si>
    <t>奉旨學習</t>
    <phoneticPr fontId="1" type="noConversion"/>
  </si>
  <si>
    <t>逢考必過</t>
    <phoneticPr fontId="1" type="noConversion"/>
  </si>
  <si>
    <t>金榜題名</t>
    <phoneticPr fontId="1" type="noConversion"/>
  </si>
  <si>
    <t>J12</t>
    <phoneticPr fontId="1" type="noConversion"/>
  </si>
  <si>
    <t>《寶船的秘密 海上絲綢之路的偉大航行》立體書</t>
    <phoneticPr fontId="1" type="noConversion"/>
  </si>
  <si>
    <t>中國太空站模型</t>
    <phoneticPr fontId="1" type="noConversion"/>
  </si>
  <si>
    <t>中國太空站</t>
    <phoneticPr fontId="1" type="noConversion"/>
  </si>
  <si>
    <t>《中國的萬里長城》（The Greal Wall of China）</t>
    <phoneticPr fontId="1" type="noConversion"/>
  </si>
  <si>
    <t>回歸 ‧ 情義 25 載</t>
    <phoneticPr fontId="1" type="noConversion"/>
  </si>
  <si>
    <t>香港相冊：回歸 25 年來的歷史記憶</t>
    <phoneticPr fontId="1" type="noConversion"/>
  </si>
  <si>
    <t>回歸「一國兩制」的初心（青少年版）</t>
    <phoneticPr fontId="1" type="noConversion"/>
  </si>
  <si>
    <t>新時代香港中學生國情讀本</t>
    <phoneticPr fontId="1" type="noConversion"/>
  </si>
  <si>
    <t>圖解二十大精神</t>
    <phoneticPr fontId="1" type="noConversion"/>
  </si>
  <si>
    <t>問道香港：「一國兩制」理論與香港偉大實踐（上、 下冊）</t>
    <phoneticPr fontId="1" type="noConversion"/>
  </si>
  <si>
    <t>改革開放簡史（精裝）</t>
    <phoneticPr fontId="1" type="noConversion"/>
  </si>
  <si>
    <t>築夢大灣區</t>
  </si>
  <si>
    <t>世界級經濟區：粵港澳大灣區建設研究</t>
  </si>
  <si>
    <t>大灣區歷史文化探索</t>
    <phoneticPr fontId="1" type="noConversion"/>
  </si>
  <si>
    <t>粵港澳大灣區博物館地圖</t>
    <phoneticPr fontId="1" type="noConversion"/>
  </si>
  <si>
    <t>中國式規劃：從「一五」到「十四五」</t>
    <phoneticPr fontId="1" type="noConversion"/>
  </si>
  <si>
    <t>故宮三寶</t>
    <phoneticPr fontId="1" type="noConversion"/>
  </si>
  <si>
    <t>世界秩序下的中國外交——歷史分析與轉變過程</t>
    <phoneticPr fontId="1" type="noConversion"/>
  </si>
  <si>
    <t>基本法小小通識讀本（一套三冊）</t>
    <phoneticPr fontId="1" type="noConversion"/>
  </si>
  <si>
    <t>香港基本法解釋權研究</t>
    <phoneticPr fontId="1" type="noConversion"/>
  </si>
  <si>
    <t>「一國兩制」的守護法——香港國安法的誕生</t>
    <phoneticPr fontId="1" type="noConversion"/>
  </si>
  <si>
    <t>我們的國家，我們的安全</t>
    <phoneticPr fontId="1" type="noConversion"/>
  </si>
  <si>
    <t>速讀香港史（一套兩冊）</t>
    <phoneticPr fontId="1" type="noConversion"/>
  </si>
  <si>
    <t>國家相冊——改革開放四十年的家國記憶（典藏版）</t>
    <phoneticPr fontId="1" type="noConversion"/>
  </si>
  <si>
    <t>改革開放口述史</t>
    <phoneticPr fontId="1" type="noConversion"/>
  </si>
  <si>
    <t>中國改革開放全景錄（中央卷）</t>
    <phoneticPr fontId="1" type="noConversion"/>
  </si>
  <si>
    <t>改革開放 40 年與香港</t>
    <phoneticPr fontId="1" type="noConversion"/>
  </si>
  <si>
    <t>永恆的初心──中國共產黨成立 100 周年連環畫集 （全六冊）</t>
    <phoneticPr fontId="1" type="noConversion"/>
  </si>
  <si>
    <t>中國歷史關鍵詞 500+ 及中國歷史年表（套裝）</t>
    <phoneticPr fontId="1" type="noConversion"/>
  </si>
  <si>
    <t>寫給香港人的中國現代史（兩冊）</t>
    <phoneticPr fontId="1" type="noConversion"/>
  </si>
  <si>
    <t>一本書讀懂中國近代史</t>
    <phoneticPr fontId="1" type="noConversion"/>
  </si>
  <si>
    <t>新中國極簡史：1949-2019 的年度故事</t>
    <phoneticPr fontId="1" type="noConversion"/>
  </si>
  <si>
    <t>看版圖學中國歷史</t>
    <phoneticPr fontId="1" type="noConversion"/>
  </si>
  <si>
    <t>文物精品與文化中國</t>
    <phoneticPr fontId="1" type="noConversion"/>
  </si>
  <si>
    <t>文明的力量：中華文明的世界影響力</t>
    <phoneticPr fontId="1" type="noConversion"/>
  </si>
  <si>
    <t>世界新趨勢：「一帶一路」重塑全球化新格局</t>
    <phoneticPr fontId="1" type="noConversion"/>
  </si>
  <si>
    <t>全球治理的中國角色</t>
    <phoneticPr fontId="1" type="noConversion"/>
  </si>
  <si>
    <t>F07</t>
    <phoneticPr fontId="1" type="noConversion"/>
  </si>
  <si>
    <t>F08</t>
    <phoneticPr fontId="1" type="noConversion"/>
  </si>
  <si>
    <t xml:space="preserve">福建艦 </t>
    <phoneticPr fontId="1" type="noConversion"/>
  </si>
  <si>
    <t xml:space="preserve">雪龍號 </t>
    <phoneticPr fontId="1" type="noConversion"/>
  </si>
  <si>
    <t>F11</t>
    <phoneticPr fontId="1" type="noConversion"/>
  </si>
  <si>
    <t>F12</t>
    <phoneticPr fontId="1" type="noConversion"/>
  </si>
  <si>
    <t>F13</t>
    <phoneticPr fontId="1" type="noConversion"/>
  </si>
  <si>
    <t>F14</t>
    <phoneticPr fontId="1" type="noConversion"/>
  </si>
  <si>
    <t>嫦娥月球探測器</t>
    <phoneticPr fontId="1" type="noConversion"/>
  </si>
  <si>
    <t>長征五號運載火箭</t>
    <phoneticPr fontId="1" type="noConversion"/>
  </si>
  <si>
    <t>神州火箭發射中心</t>
    <phoneticPr fontId="1" type="noConversion"/>
  </si>
  <si>
    <t>神州載人飛船</t>
    <phoneticPr fontId="1" type="noConversion"/>
  </si>
  <si>
    <t>年華裏的初心：香港回歸與「一國兩制」重要親歷者訪談錄</t>
    <phoneticPr fontId="1" type="noConversion"/>
  </si>
  <si>
    <t>人民就是江山——慶祝中華人民共和國成立 70 周年連環畫集（共五輯，全五十冊）</t>
    <phoneticPr fontId="1" type="noConversion"/>
  </si>
  <si>
    <t>D04</t>
    <phoneticPr fontId="1" type="noConversion"/>
  </si>
  <si>
    <t>清朝聖旨</t>
    <phoneticPr fontId="1" type="noConversion"/>
  </si>
  <si>
    <t>D05</t>
    <phoneticPr fontId="1" type="noConversion"/>
  </si>
  <si>
    <t>清朝元寶</t>
    <phoneticPr fontId="1" type="noConversion"/>
  </si>
  <si>
    <t>中華人民共和國糧票</t>
    <phoneticPr fontId="1" type="noConversion"/>
  </si>
  <si>
    <t>中華人民共和國生活票證</t>
    <phoneticPr fontId="1" type="noConversion"/>
  </si>
  <si>
    <t>古代皇帝龍袍(秦朝)</t>
    <phoneticPr fontId="1" type="noConversion"/>
  </si>
  <si>
    <t>古代皇帝龍袍(漢朝)</t>
    <phoneticPr fontId="1" type="noConversion"/>
  </si>
  <si>
    <t>古代皇帝龍袍(唐朝)</t>
  </si>
  <si>
    <t>古代皇帝龍袍(明朝)</t>
  </si>
  <si>
    <t>古代皇帝龍袍(清朝)</t>
  </si>
  <si>
    <t>唐朝女服(紫裙)</t>
    <phoneticPr fontId="1" type="noConversion"/>
  </si>
  <si>
    <t>唐朝女服(紅裙)</t>
    <phoneticPr fontId="1" type="noConversion"/>
  </si>
  <si>
    <t>唐朝女服(粉紅裙)</t>
    <phoneticPr fontId="1" type="noConversion"/>
  </si>
  <si>
    <t>唐朝詩人裝(黑色)</t>
    <phoneticPr fontId="1" type="noConversion"/>
  </si>
  <si>
    <t>唐朝詩人裝(白色)</t>
    <phoneticPr fontId="1" type="noConversion"/>
  </si>
  <si>
    <t>宋朝書生裝(灰色)</t>
    <phoneticPr fontId="1" type="noConversion"/>
  </si>
  <si>
    <t>宋朝書生裝(藍色)</t>
    <phoneticPr fontId="1" type="noConversion"/>
  </si>
  <si>
    <t>明朝官服（紅色）</t>
    <phoneticPr fontId="1" type="noConversion"/>
  </si>
  <si>
    <t>明朝官服（藍色）</t>
    <phoneticPr fontId="1" type="noConversion"/>
  </si>
  <si>
    <t>明朝官服（綠色）</t>
    <phoneticPr fontId="1" type="noConversion"/>
  </si>
  <si>
    <t>明朝太監服（紅色）</t>
    <phoneticPr fontId="1" type="noConversion"/>
  </si>
  <si>
    <t>明朝太監服（藍色）</t>
  </si>
  <si>
    <t>古代將軍服（橙色）</t>
    <phoneticPr fontId="1" type="noConversion"/>
  </si>
  <si>
    <t>古代將軍服（淺黃色）</t>
    <phoneticPr fontId="1" type="noConversion"/>
  </si>
  <si>
    <t>古代士兵服（紅色）</t>
    <phoneticPr fontId="1" type="noConversion"/>
  </si>
  <si>
    <t>古代士兵服（黑色）</t>
    <phoneticPr fontId="1" type="noConversion"/>
  </si>
  <si>
    <t>古代士兵服（黃色）</t>
    <phoneticPr fontId="1" type="noConversion"/>
  </si>
  <si>
    <t>清朝格格裝（綠色）</t>
    <phoneticPr fontId="1" type="noConversion"/>
  </si>
  <si>
    <t>清朝格格裝（紅色）</t>
    <phoneticPr fontId="1" type="noConversion"/>
  </si>
  <si>
    <t>清朝格格裝（藍色）</t>
    <phoneticPr fontId="1" type="noConversion"/>
  </si>
  <si>
    <t>清朝官服（黑色）</t>
    <phoneticPr fontId="1" type="noConversion"/>
  </si>
  <si>
    <t>清朝太監服（紅色）</t>
    <phoneticPr fontId="1" type="noConversion"/>
  </si>
  <si>
    <t>清朝太監服（藍色）</t>
    <phoneticPr fontId="1" type="noConversion"/>
  </si>
  <si>
    <t>清朝士兵服（藍色）</t>
    <phoneticPr fontId="1" type="noConversion"/>
  </si>
  <si>
    <t>民國學生服(男裝白色)</t>
    <phoneticPr fontId="1" type="noConversion"/>
  </si>
  <si>
    <t>民國學生服(男裝黑色)</t>
    <phoneticPr fontId="1" type="noConversion"/>
  </si>
  <si>
    <t>民國學生服(女裝藍色)</t>
    <phoneticPr fontId="1" type="noConversion"/>
  </si>
  <si>
    <t>民國學生服(女裝白色)</t>
    <phoneticPr fontId="1" type="noConversion"/>
  </si>
  <si>
    <t>國民革命軍軍服（北伐戰爭）（軍官）</t>
    <phoneticPr fontId="1" type="noConversion"/>
  </si>
  <si>
    <t>國民革命軍軍服（北伐戰爭）（士兵）</t>
    <phoneticPr fontId="1" type="noConversion"/>
  </si>
  <si>
    <t>國民革命軍軍服（抗日戰爭）（軍官）</t>
    <phoneticPr fontId="1" type="noConversion"/>
  </si>
  <si>
    <t>國民革命軍軍服（抗日戰爭）（士兵）</t>
    <phoneticPr fontId="1" type="noConversion"/>
  </si>
  <si>
    <t>紅軍軍服（長征）（藍灰色）</t>
    <phoneticPr fontId="1" type="noConversion"/>
  </si>
  <si>
    <t>紅軍軍服（長征）（灰色）</t>
    <phoneticPr fontId="1" type="noConversion"/>
  </si>
  <si>
    <t>八路軍軍服（抗日戰爭）（藍灰色）</t>
    <phoneticPr fontId="1" type="noConversion"/>
  </si>
  <si>
    <t>八路軍軍服（抗日戰爭）（灰色）</t>
    <phoneticPr fontId="1" type="noConversion"/>
  </si>
  <si>
    <t>新四軍軍服（抗日戰爭）（藍灰色）</t>
    <phoneticPr fontId="1" type="noConversion"/>
  </si>
  <si>
    <t>新四軍軍服（抗日戰爭）（灰色）</t>
    <phoneticPr fontId="1" type="noConversion"/>
  </si>
  <si>
    <t>解放軍軍服（國共內戰）（男款）</t>
    <phoneticPr fontId="1" type="noConversion"/>
  </si>
  <si>
    <t>解放軍軍服（國共內戰）（女款）</t>
    <phoneticPr fontId="1" type="noConversion"/>
  </si>
  <si>
    <t>歐洲中世紀宮廷禮服男裝（黑色）</t>
    <phoneticPr fontId="1" type="noConversion"/>
  </si>
  <si>
    <t>歐洲中世紀宮廷禮服男裝（紅色）</t>
    <phoneticPr fontId="1" type="noConversion"/>
  </si>
  <si>
    <t>歐洲中世紀宮廷禮服男裝（白色）</t>
    <phoneticPr fontId="1" type="noConversion"/>
  </si>
  <si>
    <t>歐洲中世紀宮廷禮服女裝（灰色）</t>
    <phoneticPr fontId="1" type="noConversion"/>
  </si>
  <si>
    <t>歐洲中世紀宮廷禮服女裝（金色）</t>
    <phoneticPr fontId="1" type="noConversion"/>
  </si>
  <si>
    <t>歐洲中世紀宮廷禮服女裝（藍色）</t>
    <phoneticPr fontId="1" type="noConversion"/>
  </si>
  <si>
    <t>歐洲中世紀平民男裝（米黃色）</t>
    <phoneticPr fontId="1" type="noConversion"/>
  </si>
  <si>
    <t>歐洲中世紀平民男裝（棕色）</t>
    <phoneticPr fontId="1" type="noConversion"/>
  </si>
  <si>
    <t>歐洲中世紀平民男裝（黑色）</t>
    <phoneticPr fontId="1" type="noConversion"/>
  </si>
  <si>
    <t xml:space="preserve">歐洲中世紀平民女裝 （藍色）
</t>
    <phoneticPr fontId="1" type="noConversion"/>
  </si>
  <si>
    <t>歐洲中世紀平民女裝 （紅色）</t>
    <phoneticPr fontId="1" type="noConversion"/>
  </si>
  <si>
    <t>歐洲中世紀平民女裝 （綠色）</t>
    <phoneticPr fontId="1" type="noConversion"/>
  </si>
  <si>
    <t>H16</t>
    <phoneticPr fontId="1" type="noConversion"/>
  </si>
  <si>
    <t>H17</t>
    <phoneticPr fontId="1" type="noConversion"/>
  </si>
  <si>
    <t>H18</t>
    <phoneticPr fontId="1" type="noConversion"/>
  </si>
  <si>
    <t>H19</t>
    <phoneticPr fontId="1" type="noConversion"/>
  </si>
  <si>
    <t>H21</t>
    <phoneticPr fontId="1" type="noConversion"/>
  </si>
  <si>
    <t>H23</t>
    <phoneticPr fontId="1" type="noConversion"/>
  </si>
  <si>
    <t>H24</t>
    <phoneticPr fontId="1" type="noConversion"/>
  </si>
  <si>
    <t>H25</t>
    <phoneticPr fontId="1" type="noConversion"/>
  </si>
  <si>
    <t>H26</t>
    <phoneticPr fontId="1" type="noConversion"/>
  </si>
  <si>
    <t>H27</t>
    <phoneticPr fontId="1" type="noConversion"/>
  </si>
  <si>
    <t>H28</t>
    <phoneticPr fontId="1" type="noConversion"/>
  </si>
  <si>
    <t>H29</t>
    <phoneticPr fontId="1" type="noConversion"/>
  </si>
  <si>
    <t>H30</t>
    <phoneticPr fontId="1" type="noConversion"/>
  </si>
  <si>
    <t>H31</t>
    <phoneticPr fontId="1" type="noConversion"/>
  </si>
  <si>
    <t>H32</t>
    <phoneticPr fontId="1" type="noConversion"/>
  </si>
  <si>
    <t>H33</t>
    <phoneticPr fontId="1" type="noConversion"/>
  </si>
  <si>
    <t>H34</t>
    <phoneticPr fontId="1" type="noConversion"/>
  </si>
  <si>
    <t>H36</t>
    <phoneticPr fontId="1" type="noConversion"/>
  </si>
  <si>
    <t>H37</t>
    <phoneticPr fontId="1" type="noConversion"/>
  </si>
  <si>
    <t>H38</t>
    <phoneticPr fontId="1" type="noConversion"/>
  </si>
  <si>
    <t>H39</t>
    <phoneticPr fontId="1" type="noConversion"/>
  </si>
  <si>
    <t>H20</t>
    <phoneticPr fontId="1" type="noConversion"/>
  </si>
  <si>
    <t>H22</t>
    <phoneticPr fontId="1" type="noConversion"/>
  </si>
  <si>
    <t>H35</t>
    <phoneticPr fontId="1" type="noConversion"/>
  </si>
  <si>
    <t>中國傳統剪紙材料包</t>
    <phoneticPr fontId="1" type="noConversion"/>
  </si>
  <si>
    <t>中國結編織材料包</t>
    <phoneticPr fontId="1" type="noConversion"/>
  </si>
  <si>
    <t>走馬燈材料包</t>
    <phoneticPr fontId="18" type="noConversion"/>
  </si>
  <si>
    <t>宮燈形</t>
    <phoneticPr fontId="1" type="noConversion"/>
  </si>
  <si>
    <t>扇形</t>
    <phoneticPr fontId="1" type="noConversion"/>
  </si>
  <si>
    <t>月牙形</t>
    <phoneticPr fontId="1" type="noConversion"/>
  </si>
  <si>
    <t>紅色</t>
    <phoneticPr fontId="1" type="noConversion"/>
  </si>
  <si>
    <t>欽定狀元策</t>
    <phoneticPr fontId="1" type="noConversion"/>
  </si>
  <si>
    <t>尺寸：2 米太空人坐 4 米月球</t>
    <phoneticPr fontId="1" type="noConversion"/>
  </si>
  <si>
    <t>充氣火箭模型</t>
    <phoneticPr fontId="1" type="noConversion"/>
  </si>
  <si>
    <t>尺寸：2 米</t>
    <phoneticPr fontId="1" type="noConversion"/>
  </si>
  <si>
    <t>尺寸：3 米</t>
    <phoneticPr fontId="1" type="noConversion"/>
  </si>
  <si>
    <t>尺寸：4 米</t>
  </si>
  <si>
    <t>仿古售賣攤位</t>
    <phoneticPr fontId="1" type="noConversion"/>
  </si>
  <si>
    <t>仿古衙門升堂肅靜迴避道具</t>
    <phoneticPr fontId="1" type="noConversion"/>
  </si>
  <si>
    <t>古代捶丸遊戲</t>
    <phoneticPr fontId="1" type="noConversion"/>
  </si>
  <si>
    <t>古代投壺遊戲</t>
    <phoneticPr fontId="1" type="noConversion"/>
  </si>
  <si>
    <t>古代木射遊戲</t>
    <phoneticPr fontId="1" type="noConversion"/>
  </si>
  <si>
    <t>K01</t>
    <phoneticPr fontId="1" type="noConversion"/>
  </si>
  <si>
    <t>K02</t>
    <phoneticPr fontId="1" type="noConversion"/>
  </si>
  <si>
    <t>K03</t>
    <phoneticPr fontId="1" type="noConversion"/>
  </si>
  <si>
    <t>K04</t>
  </si>
  <si>
    <t>K05</t>
  </si>
  <si>
    <t>K06</t>
  </si>
  <si>
    <t>K07</t>
  </si>
  <si>
    <t>中國折扇材料包</t>
    <phoneticPr fontId="1" type="noConversion"/>
  </si>
  <si>
    <t>古代計時器日晷材料包</t>
    <phoneticPr fontId="1" type="noConversion"/>
  </si>
  <si>
    <t>舞動龍頭套材料包</t>
    <phoneticPr fontId="1" type="noConversion"/>
  </si>
  <si>
    <t>橙色</t>
    <phoneticPr fontId="1" type="noConversion"/>
  </si>
  <si>
    <t>獅頭套材料包</t>
    <phoneticPr fontId="1" type="noConversion"/>
  </si>
  <si>
    <t>古代趙州橋模型材料包</t>
    <phoneticPr fontId="1" type="noConversion"/>
  </si>
  <si>
    <t>金色</t>
    <phoneticPr fontId="1" type="noConversion"/>
  </si>
  <si>
    <t>中國古代發明及工藝</t>
    <phoneticPr fontId="1" type="noConversion"/>
  </si>
  <si>
    <t>清朝官服（藏青色）</t>
    <phoneticPr fontId="1" type="noConversion"/>
  </si>
  <si>
    <t>I06</t>
    <phoneticPr fontId="1" type="noConversion"/>
  </si>
  <si>
    <t>I07</t>
    <phoneticPr fontId="1" type="noConversion"/>
  </si>
  <si>
    <t>I08</t>
    <phoneticPr fontId="1" type="noConversion"/>
  </si>
  <si>
    <t>I09</t>
    <phoneticPr fontId="1" type="noConversion"/>
  </si>
  <si>
    <t>I10</t>
    <phoneticPr fontId="1" type="noConversion"/>
  </si>
  <si>
    <t>I11</t>
    <phoneticPr fontId="1" type="noConversion"/>
  </si>
  <si>
    <t>I12</t>
    <phoneticPr fontId="1" type="noConversion"/>
  </si>
  <si>
    <t>I13</t>
    <phoneticPr fontId="1" type="noConversion"/>
  </si>
  <si>
    <t>I14</t>
    <phoneticPr fontId="1" type="noConversion"/>
  </si>
  <si>
    <t>綠色</t>
    <phoneticPr fontId="1" type="noConversion"/>
  </si>
  <si>
    <t>充氣發光月球連充氣太空人模型</t>
    <phoneticPr fontId="1" type="noConversion"/>
  </si>
  <si>
    <t>A49</t>
  </si>
  <si>
    <t>A50</t>
  </si>
  <si>
    <t>A51</t>
  </si>
  <si>
    <t>A52</t>
  </si>
  <si>
    <t>A53</t>
  </si>
  <si>
    <t>A54</t>
  </si>
  <si>
    <t>A55</t>
  </si>
  <si>
    <t>A57</t>
  </si>
  <si>
    <t>A58</t>
  </si>
  <si>
    <t>A59</t>
  </si>
  <si>
    <t>A60</t>
  </si>
  <si>
    <t>A61</t>
  </si>
  <si>
    <t>A62</t>
  </si>
  <si>
    <t>A63</t>
  </si>
  <si>
    <t>A64</t>
  </si>
  <si>
    <t>A65</t>
  </si>
  <si>
    <t>A66</t>
  </si>
  <si>
    <t>A67</t>
  </si>
  <si>
    <t>A68</t>
  </si>
  <si>
    <t>A69</t>
  </si>
  <si>
    <t>A70</t>
  </si>
  <si>
    <t>A71</t>
  </si>
  <si>
    <t>A72</t>
  </si>
  <si>
    <t>A73</t>
  </si>
  <si>
    <t>A74</t>
  </si>
  <si>
    <t>A75</t>
  </si>
  <si>
    <t>A76</t>
  </si>
  <si>
    <t>國家安全教育在身邊教學設計參考</t>
    <phoneticPr fontId="1" type="noConversion"/>
  </si>
  <si>
    <t>憲法與基本法歷史、文本與現實</t>
    <phoneticPr fontId="1" type="noConversion"/>
  </si>
  <si>
    <t>香港基本法知識問答</t>
    <phoneticPr fontId="1" type="noConversion"/>
  </si>
  <si>
    <t>開新篇：香港的改革與開放</t>
    <phoneticPr fontId="1" type="noConversion"/>
  </si>
  <si>
    <t xml:space="preserve">香港嬗變：「一國兩制」香港實踐與管治演進 </t>
  </si>
  <si>
    <t>港故事——香港回歸祖國 25 年 25 人訪談錄</t>
    <phoneticPr fontId="1" type="noConversion"/>
  </si>
  <si>
    <t xml:space="preserve">粵港澳大灣區青年創新研究：人物故事．案例分析．政府政策
</t>
    <phoneticPr fontId="1" type="noConversion"/>
  </si>
  <si>
    <t>中國崛起的世界意義</t>
    <phoneticPr fontId="1" type="noConversion"/>
  </si>
  <si>
    <t xml:space="preserve">大變局中的機遇——全球新挑戰與中國的未來
</t>
    <phoneticPr fontId="1" type="noConversion"/>
  </si>
  <si>
    <t xml:space="preserve">大使講中國故事：讓世界認識真實的中國 </t>
    <phoneticPr fontId="1" type="noConversion"/>
  </si>
  <si>
    <t>尖銳對話：讓世界聽見中國的聲音</t>
    <phoneticPr fontId="1" type="noConversion"/>
  </si>
  <si>
    <t>中國聲音——中國話語體系的建構</t>
    <phoneticPr fontId="1" type="noConversion"/>
  </si>
  <si>
    <t xml:space="preserve">看不懂的中國——變局中的理論與實踐
</t>
    <phoneticPr fontId="1" type="noConversion"/>
  </si>
  <si>
    <t>被西方誤讀的中國</t>
    <phoneticPr fontId="1" type="noConversion"/>
  </si>
  <si>
    <t>世界秩序、大國競合與周邊外交</t>
  </si>
  <si>
    <t>你說的是從前——清末與今日中國</t>
    <phoneticPr fontId="1" type="noConversion"/>
  </si>
  <si>
    <t>大國博弈中的香港</t>
    <phoneticPr fontId="1" type="noConversion"/>
  </si>
  <si>
    <t>香港抗戰親歷記</t>
    <phoneticPr fontId="1" type="noConversion"/>
  </si>
  <si>
    <t xml:space="preserve">香港抗戰英雄譜（增訂版）
</t>
    <phoneticPr fontId="1" type="noConversion"/>
  </si>
  <si>
    <t xml:space="preserve">港九獨立大隊史
</t>
    <phoneticPr fontId="1" type="noConversion"/>
  </si>
  <si>
    <t>港九大隊志</t>
    <phoneticPr fontId="1" type="noConversion"/>
  </si>
  <si>
    <t>中國航空航天（簡體）</t>
    <phoneticPr fontId="1" type="noConversion"/>
  </si>
  <si>
    <t xml:space="preserve">逐夢九天——航天精神引領中華民族
探索浩瀚宇宙 </t>
    <phoneticPr fontId="1" type="noConversion"/>
  </si>
  <si>
    <t>科技重塑中國——當代重大科技背後的故事</t>
  </si>
  <si>
    <t xml:space="preserve">《我們的中國》立體書 </t>
    <phoneticPr fontId="1" type="noConversion"/>
  </si>
  <si>
    <t>《中國傳統節日》立體書</t>
    <phoneticPr fontId="1" type="noConversion"/>
  </si>
  <si>
    <t>《打開故宮》立體書</t>
    <phoneticPr fontId="1" type="noConversion"/>
  </si>
  <si>
    <t>《中國空間站》立體書</t>
    <phoneticPr fontId="1" type="noConversion"/>
  </si>
  <si>
    <t>C12</t>
  </si>
  <si>
    <t>C13</t>
  </si>
  <si>
    <t>C14</t>
  </si>
  <si>
    <t>C15</t>
  </si>
  <si>
    <t>C16</t>
  </si>
  <si>
    <t>中國航太國際空間站組合對接模型</t>
    <phoneticPr fontId="1" type="noConversion"/>
  </si>
  <si>
    <t>北斗導航衛星航天模型</t>
    <phoneticPr fontId="1" type="noConversion"/>
  </si>
  <si>
    <t>嫦娥五號月球探測器模型</t>
    <phoneticPr fontId="1" type="noConversion"/>
  </si>
  <si>
    <t>玉兔號月球車模型</t>
    <phoneticPr fontId="1" type="noConversion"/>
  </si>
  <si>
    <t>F16</t>
  </si>
  <si>
    <t>長江三峽大壩</t>
    <phoneticPr fontId="1" type="noConversion"/>
  </si>
  <si>
    <t xml:space="preserve">清明上河圖拼圖 </t>
    <phoneticPr fontId="1" type="noConversion"/>
  </si>
  <si>
    <t>I15</t>
  </si>
  <si>
    <t>I16</t>
  </si>
  <si>
    <t>I17</t>
  </si>
  <si>
    <t xml:space="preserve">斗拱榫卯
</t>
    <phoneticPr fontId="1" type="noConversion"/>
  </si>
  <si>
    <t xml:space="preserve">新春年畫福板
</t>
    <phoneticPr fontId="1" type="noConversion"/>
  </si>
  <si>
    <t>書法套裝</t>
    <phoneticPr fontId="1" type="noConversion"/>
  </si>
  <si>
    <t>中國風便利貼</t>
  </si>
  <si>
    <t>扇形</t>
    <phoneticPr fontId="1" type="noConversion"/>
  </si>
  <si>
    <t>圓形</t>
    <phoneticPr fontId="1" type="noConversion"/>
  </si>
  <si>
    <t>E03</t>
  </si>
  <si>
    <t>名花十友擦膠套裝</t>
    <phoneticPr fontId="1" type="noConversion"/>
  </si>
  <si>
    <t>尺寸：2 米太空人坐 3 米月球</t>
    <phoneticPr fontId="1" type="noConversion"/>
  </si>
  <si>
    <t>K08</t>
  </si>
  <si>
    <t>K09</t>
  </si>
  <si>
    <t>古代蹴鞠遊戲</t>
    <phoneticPr fontId="1" type="noConversion"/>
  </si>
  <si>
    <t>強國夢文創桌遊</t>
  </si>
  <si>
    <t>宇航員太空服 (藍色間條)</t>
    <phoneticPr fontId="1" type="noConversion"/>
  </si>
  <si>
    <t>宇航員太空服 (白色 )</t>
    <phoneticPr fontId="1" type="noConversion"/>
  </si>
  <si>
    <t>地址：九龍荔枝角大南西街1008號華滙廣場11樓
           11/F, China United Plaza, 1008 Tai Nan West Street, Lai Chi Kok, Kowloon
電話：3701 3653  / 6842 2371           傳真：3725 4229
電郵：eruditepublishing@gmail.com</t>
    <phoneticPr fontId="1" type="noConversion"/>
  </si>
  <si>
    <t>A02</t>
  </si>
  <si>
    <t>A03</t>
  </si>
  <si>
    <t>A04</t>
  </si>
  <si>
    <t>A05</t>
  </si>
  <si>
    <t>A06</t>
  </si>
  <si>
    <t>A07</t>
  </si>
  <si>
    <t>A08</t>
  </si>
  <si>
    <t>A09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</si>
  <si>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</si>
  <si>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</si>
  <si>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</si>
  <si>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</si>
  <si>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</si>
  <si>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</si>
  <si>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</si>
  <si>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</si>
  <si>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</si>
  <si>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</si>
  <si>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</si>
  <si>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</si>
  <si>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</si>
  <si>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</si>
  <si>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</si>
  <si>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</si>
  <si>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</si>
  <si>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</si>
  <si>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</si>
  <si>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</si>
  <si>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A30</t>
  </si>
  <si>
    <t>A31</t>
  </si>
  <si>
    <t>A32</t>
  </si>
  <si>
    <t>A33</t>
  </si>
  <si>
    <t>A34</t>
  </si>
  <si>
    <t>A35</t>
  </si>
  <si>
    <t>A36</t>
  </si>
  <si>
    <t>A37</t>
  </si>
  <si>
    <t>A38</t>
  </si>
  <si>
    <t>A39</t>
  </si>
  <si>
    <t>A40</t>
  </si>
  <si>
    <t>A41</t>
  </si>
  <si>
    <t>A42</t>
  </si>
  <si>
    <t>A43</t>
  </si>
  <si>
    <t>A44</t>
  </si>
  <si>
    <t>A45</t>
  </si>
  <si>
    <t>A46</t>
  </si>
  <si>
    <t>A47</t>
  </si>
  <si>
    <t>A48</t>
  </si>
  <si>
    <t>A77</t>
  </si>
  <si>
    <t>A78</t>
  </si>
  <si>
    <t>A79</t>
  </si>
  <si>
    <t>A80</t>
  </si>
  <si>
    <t>A81</t>
  </si>
  <si>
    <t>A82</t>
  </si>
  <si>
    <t>A83</t>
  </si>
  <si>
    <t>A84</t>
  </si>
  <si>
    <t>A85</t>
  </si>
  <si>
    <t>A86</t>
  </si>
  <si>
    <t>A87</t>
  </si>
  <si>
    <t>A88</t>
  </si>
  <si>
    <t>A89</t>
  </si>
  <si>
    <t>A90</t>
  </si>
  <si>
    <t>當代中國政治</t>
  </si>
  <si>
    <t>當代中國法律</t>
  </si>
  <si>
    <t>當代中國經濟</t>
    <phoneticPr fontId="1" type="noConversion"/>
  </si>
  <si>
    <t>當代中國文化</t>
    <phoneticPr fontId="1" type="noConversion"/>
  </si>
  <si>
    <t>當代中國地理</t>
    <phoneticPr fontId="1" type="noConversion"/>
  </si>
  <si>
    <t>中國共產黨的一百年——新民主主義革命時期</t>
    <phoneticPr fontId="1" type="noConversion"/>
  </si>
  <si>
    <t>中國共產黨的一百年——社會主義革命和建設時期</t>
    <phoneticPr fontId="1" type="noConversion"/>
  </si>
  <si>
    <t>中國共產黨的一百年——改革開放和社會主義現代化建設新時期</t>
    <phoneticPr fontId="1" type="noConversion"/>
  </si>
  <si>
    <t>中國共產黨的一百年——中國特色社會主義新時代</t>
    <phoneticPr fontId="1" type="noConversion"/>
  </si>
  <si>
    <t>奮鬥與夢想：近代以來中國人的百年追夢歷程</t>
    <phoneticPr fontId="1" type="noConversion"/>
  </si>
  <si>
    <t>理解中國與西方的關係：內斂的超級大國與孤立的霸權</t>
    <phoneticPr fontId="1" type="noConversion"/>
  </si>
  <si>
    <t>中美關係——變局中的利益交匯點（全新增訂版）</t>
    <phoneticPr fontId="1" type="noConversion"/>
  </si>
  <si>
    <t>中國經濟發展模式研究 從歷史和世界的維度</t>
    <phoneticPr fontId="1" type="noConversion"/>
  </si>
  <si>
    <t>讀懂未來中國經濟：“十四五”到2035</t>
    <phoneticPr fontId="1" type="noConversion"/>
  </si>
  <si>
    <t>全面建成小康社會通俗讀本</t>
    <phoneticPr fontId="1" type="noConversion"/>
  </si>
  <si>
    <t>奔騰的深圳河：中國與世界的相遇</t>
    <phoneticPr fontId="1" type="noConversion"/>
  </si>
  <si>
    <t>香港基本法概論</t>
    <phoneticPr fontId="1" type="noConversion"/>
  </si>
  <si>
    <t>香港基本法導讀</t>
    <phoneticPr fontId="1" type="noConversion"/>
  </si>
  <si>
    <t>香港司法制度（第三版）</t>
  </si>
  <si>
    <t>再現嶺南：香港非物質文化遺產的地域文化</t>
    <phoneticPr fontId="1" type="noConversion"/>
  </si>
  <si>
    <t>遊香港廟宇聽故事</t>
    <phoneticPr fontId="1" type="noConversion"/>
  </si>
  <si>
    <t>A56</t>
    <phoneticPr fontId="1" type="noConversion"/>
  </si>
  <si>
    <t>Fun China: Fun Facts about China</t>
    <phoneticPr fontId="1" type="noConversion"/>
  </si>
  <si>
    <t>Our Chinese Hometown: The Magical Quilt</t>
    <phoneticPr fontId="1" type="noConversion"/>
  </si>
  <si>
    <t>Our Chinese Hometown: A Hungey Tiger in the Kitchen</t>
    <phoneticPr fontId="1" type="noConversion"/>
  </si>
  <si>
    <t>Minecraft X History I: The Eight Wonders of China</t>
    <phoneticPr fontId="1" type="noConversion"/>
  </si>
  <si>
    <t>Ancient Chinese Inventions</t>
  </si>
  <si>
    <t>Famous Emperors in Chinese History</t>
    <phoneticPr fontId="1" type="noConversion"/>
  </si>
  <si>
    <t>C17</t>
  </si>
  <si>
    <t>長征6 號火箭運載車</t>
    <phoneticPr fontId="1" type="noConversion"/>
  </si>
  <si>
    <t>D06</t>
  </si>
  <si>
    <t>D07</t>
  </si>
  <si>
    <t>F15</t>
  </si>
  <si>
    <t>F17</t>
    <phoneticPr fontId="1" type="noConversion"/>
  </si>
  <si>
    <t>六瓣形</t>
    <phoneticPr fontId="1" type="noConversion"/>
  </si>
  <si>
    <t>㘣形</t>
    <phoneticPr fontId="1" type="noConversion"/>
  </si>
  <si>
    <t>方形</t>
  </si>
  <si>
    <t>I18</t>
  </si>
  <si>
    <t>I19</t>
  </si>
  <si>
    <t>I20</t>
  </si>
  <si>
    <t>古風油紙傘</t>
    <phoneticPr fontId="1" type="noConversion"/>
  </si>
  <si>
    <t>迷你華服設計材料包</t>
    <phoneticPr fontId="1" type="noConversion"/>
  </si>
  <si>
    <t>古法製香術材料包</t>
    <phoneticPr fontId="1" type="noConversion"/>
  </si>
  <si>
    <t>活動場景裝置及古代遊戲</t>
    <phoneticPr fontId="1" type="noConversion"/>
  </si>
  <si>
    <r>
      <t>請將表格電郵至：</t>
    </r>
    <r>
      <rPr>
        <b/>
        <sz val="10"/>
        <color theme="1"/>
        <rFont val="新細明體"/>
        <family val="1"/>
        <scheme val="minor"/>
      </rPr>
      <t>eruditepublishing@gmail.com</t>
    </r>
    <r>
      <rPr>
        <b/>
        <sz val="10"/>
        <color theme="1"/>
        <rFont val="新細明體"/>
        <family val="1"/>
        <charset val="136"/>
        <scheme val="minor"/>
      </rPr>
      <t>，或傳真至：</t>
    </r>
    <r>
      <rPr>
        <b/>
        <sz val="10"/>
        <color theme="1"/>
        <rFont val="新細明體"/>
        <family val="1"/>
        <scheme val="minor"/>
      </rPr>
      <t xml:space="preserve"> </t>
    </r>
    <r>
      <rPr>
        <b/>
        <sz val="12"/>
        <color theme="1"/>
        <rFont val="新細明體"/>
        <family val="1"/>
        <scheme val="minor"/>
      </rPr>
      <t>3725 4229</t>
    </r>
    <r>
      <rPr>
        <b/>
        <sz val="10"/>
        <color theme="1"/>
        <rFont val="新細明體"/>
        <family val="1"/>
        <scheme val="minor"/>
      </rPr>
      <t xml:space="preserve"> </t>
    </r>
    <r>
      <rPr>
        <b/>
        <sz val="10"/>
        <color theme="1"/>
        <rFont val="新細明體"/>
        <family val="1"/>
        <charset val="136"/>
        <scheme val="minor"/>
      </rPr>
      <t>或</t>
    </r>
    <r>
      <rPr>
        <b/>
        <sz val="10"/>
        <color theme="1"/>
        <rFont val="新細明體"/>
        <family val="1"/>
        <scheme val="minor"/>
      </rPr>
      <t xml:space="preserve">                                                                                                                                  WhatsApp </t>
    </r>
    <r>
      <rPr>
        <b/>
        <sz val="10"/>
        <color theme="1"/>
        <rFont val="新細明體"/>
        <family val="1"/>
        <charset val="136"/>
        <scheme val="minor"/>
      </rPr>
      <t>至：</t>
    </r>
    <r>
      <rPr>
        <b/>
        <sz val="12"/>
        <color theme="1"/>
        <rFont val="新細明體"/>
        <family val="1"/>
        <charset val="136"/>
        <scheme val="minor"/>
      </rPr>
      <t xml:space="preserve"> 6842 2371</t>
    </r>
    <r>
      <rPr>
        <b/>
        <sz val="10"/>
        <color theme="1"/>
        <rFont val="新細明體"/>
        <family val="1"/>
        <charset val="136"/>
        <scheme val="minor"/>
      </rPr>
      <t>。</t>
    </r>
    <r>
      <rPr>
        <b/>
        <sz val="10"/>
        <color theme="1"/>
        <rFont val="新細明體"/>
        <family val="1"/>
        <scheme val="minor"/>
      </rPr>
      <t xml:space="preserve">  </t>
    </r>
    <r>
      <rPr>
        <b/>
        <sz val="10"/>
        <color theme="1"/>
        <rFont val="新細明體"/>
        <family val="1"/>
        <charset val="136"/>
        <scheme val="minor"/>
      </rPr>
      <t>查詢電話</t>
    </r>
    <r>
      <rPr>
        <b/>
        <sz val="10"/>
        <color theme="1"/>
        <rFont val="新細明體"/>
        <family val="1"/>
        <scheme val="minor"/>
      </rPr>
      <t xml:space="preserve"> </t>
    </r>
    <r>
      <rPr>
        <b/>
        <sz val="12"/>
        <color theme="1"/>
        <rFont val="新細明體"/>
        <family val="1"/>
        <scheme val="minor"/>
      </rPr>
      <t>3701 3653</t>
    </r>
    <r>
      <rPr>
        <b/>
        <sz val="10"/>
        <color theme="1"/>
        <rFont val="新細明體"/>
        <family val="1"/>
        <scheme val="minor"/>
      </rPr>
      <t xml:space="preserve"> </t>
    </r>
    <r>
      <rPr>
        <b/>
        <sz val="10"/>
        <color theme="1"/>
        <rFont val="新細明體"/>
        <family val="1"/>
        <charset val="136"/>
        <scheme val="minor"/>
      </rPr>
      <t>或</t>
    </r>
    <r>
      <rPr>
        <b/>
        <sz val="10"/>
        <color theme="1"/>
        <rFont val="新細明體"/>
        <family val="1"/>
        <scheme val="minor"/>
      </rPr>
      <t xml:space="preserve"> </t>
    </r>
    <r>
      <rPr>
        <b/>
        <sz val="12"/>
        <color theme="1"/>
        <rFont val="新細明體"/>
        <family val="1"/>
        <scheme val="minor"/>
      </rPr>
      <t>6842 2371</t>
    </r>
    <r>
      <rPr>
        <b/>
        <sz val="10"/>
        <color theme="1"/>
        <rFont val="新細明體"/>
        <family val="1"/>
        <charset val="136"/>
        <scheme val="minor"/>
      </rPr>
      <t>（黎先生）</t>
    </r>
    <r>
      <rPr>
        <b/>
        <sz val="10"/>
        <color theme="1"/>
        <rFont val="新細明體"/>
        <family val="1"/>
        <scheme val="minor"/>
      </rPr>
      <t xml:space="preserve"> </t>
    </r>
    <r>
      <rPr>
        <b/>
        <sz val="12"/>
        <color theme="1"/>
        <rFont val="Times New Roman"/>
        <family val="1"/>
      </rPr>
      <t xml:space="preserve">   </t>
    </r>
    <phoneticPr fontId="1" type="noConversion"/>
  </si>
  <si>
    <t>殲 35 隱形戰鬥機模型</t>
    <phoneticPr fontId="1" type="noConversion"/>
  </si>
  <si>
    <t>遵義會議會址</t>
    <phoneticPr fontId="1" type="noConversion"/>
  </si>
  <si>
    <t>中式古風塗色燈籠材料包</t>
    <phoneticPr fontId="18" type="noConversion"/>
  </si>
  <si>
    <t>中文圖書</t>
    <phoneticPr fontId="1" type="noConversion"/>
  </si>
  <si>
    <t>英文圖書</t>
    <phoneticPr fontId="1" type="noConversion"/>
  </si>
  <si>
    <t>B01</t>
    <phoneticPr fontId="1" type="noConversion"/>
  </si>
  <si>
    <t>B02</t>
  </si>
  <si>
    <t>B03</t>
  </si>
  <si>
    <t>B04</t>
  </si>
  <si>
    <t>B05</t>
  </si>
  <si>
    <t>B06</t>
  </si>
  <si>
    <t>B07</t>
  </si>
  <si>
    <t>起駕回宮</t>
    <phoneticPr fontId="1" type="noConversion"/>
  </si>
  <si>
    <t>上朝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</si>
</sst>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2" x14ac:knownFonts="1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1"/>
      <color theme="1"/>
      <name val="新細明體"/>
      <family val="1"/>
      <charset val="136"/>
      <scheme val="minor"/>
    </font>
    <font>
      <b/>
      <sz val="11"/>
      <color theme="1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b/>
      <sz val="10"/>
      <color theme="1"/>
      <name val="新細明體"/>
      <family val="1"/>
      <charset val="136"/>
      <scheme val="minor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新細明體"/>
      <family val="1"/>
      <charset val="136"/>
    </font>
    <font>
      <b/>
      <sz val="12"/>
      <color rgb="FFFF0000"/>
      <name val="Times New Roman"/>
      <family val="1"/>
    </font>
    <font>
      <b/>
      <sz val="10"/>
      <color theme="1"/>
      <name val="新細明體"/>
      <family val="1"/>
      <charset val="136"/>
    </font>
    <font>
      <sz val="11"/>
      <color rgb="FFFF0000"/>
      <name val="新細明體"/>
      <family val="2"/>
      <scheme val="minor"/>
    </font>
    <font>
      <sz val="11"/>
      <color rgb="FFFF0000"/>
      <name val="新細明體"/>
      <family val="1"/>
      <charset val="136"/>
      <scheme val="minor"/>
    </font>
    <font>
      <sz val="11"/>
      <color rgb="FF7030A0"/>
      <name val="新細明體"/>
      <family val="2"/>
      <scheme val="minor"/>
    </font>
    <font>
      <b/>
      <sz val="10"/>
      <color theme="1"/>
      <name val="新細明體"/>
      <family val="1"/>
      <scheme val="minor"/>
    </font>
    <font>
      <sz val="11"/>
      <name val="新細明體"/>
      <family val="1"/>
      <charset val="136"/>
      <scheme val="minor"/>
    </font>
    <font>
      <sz val="12"/>
      <color theme="1"/>
      <name val="Microsoft JhengHei UI"/>
      <family val="2"/>
      <charset val="136"/>
    </font>
    <font>
      <sz val="11"/>
      <color theme="1"/>
      <name val="新細明體"/>
      <family val="1"/>
      <charset val="136"/>
      <scheme val="major"/>
    </font>
    <font>
      <sz val="9"/>
      <name val="細明體"/>
      <family val="3"/>
      <charset val="136"/>
    </font>
    <font>
      <sz val="11"/>
      <name val="新細明體"/>
      <family val="1"/>
      <charset val="136"/>
      <scheme val="major"/>
    </font>
    <font>
      <sz val="11"/>
      <color rgb="FFFF0000"/>
      <name val="新細明體"/>
      <family val="1"/>
      <charset val="136"/>
      <scheme val="major"/>
    </font>
    <font>
      <b/>
      <sz val="12"/>
      <color theme="1"/>
      <name val="新細明體"/>
      <family val="1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86">
    <xf numFmtId="0" fontId="0" fillId="0" borderId="0" xfId="0"/>
    <xf numFmtId="0" fontId="0" fillId="0" borderId="3" xfId="0" applyBorder="1"/>
    <xf numFmtId="0" fontId="2" fillId="4" borderId="3" xfId="0" applyFont="1" applyFill="1" applyBorder="1"/>
    <xf numFmtId="0" fontId="2" fillId="4" borderId="3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0" fillId="5" borderId="3" xfId="0" applyFill="1" applyBorder="1" applyAlignment="1">
      <alignment vertical="center"/>
    </xf>
    <xf numFmtId="0" fontId="12" fillId="5" borderId="3" xfId="0" applyFont="1" applyFill="1" applyBorder="1"/>
    <xf numFmtId="0" fontId="12" fillId="4" borderId="3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7" borderId="3" xfId="0" applyFill="1" applyBorder="1"/>
    <xf numFmtId="0" fontId="2" fillId="0" borderId="3" xfId="0" applyFont="1" applyBorder="1"/>
    <xf numFmtId="0" fontId="2" fillId="0" borderId="3" xfId="0" applyFont="1" applyBorder="1" applyAlignment="1">
      <alignment horizontal="center" vertical="center"/>
    </xf>
    <xf numFmtId="0" fontId="12" fillId="0" borderId="3" xfId="0" applyFont="1" applyBorder="1"/>
    <xf numFmtId="0" fontId="11" fillId="0" borderId="3" xfId="0" applyFont="1" applyBorder="1"/>
    <xf numFmtId="0" fontId="12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center"/>
    </xf>
    <xf numFmtId="176" fontId="19" fillId="4" borderId="3" xfId="0" applyNumberFormat="1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176" fontId="17" fillId="4" borderId="3" xfId="0" applyNumberFormat="1" applyFont="1" applyFill="1" applyBorder="1" applyAlignment="1">
      <alignment horizontal="center" vertical="center"/>
    </xf>
    <xf numFmtId="176" fontId="17" fillId="4" borderId="2" xfId="0" applyNumberFormat="1" applyFont="1" applyFill="1" applyBorder="1" applyAlignment="1">
      <alignment horizontal="center" vertical="center"/>
    </xf>
    <xf numFmtId="176" fontId="17" fillId="4" borderId="3" xfId="0" applyNumberFormat="1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/>
    </xf>
    <xf numFmtId="176" fontId="17" fillId="4" borderId="3" xfId="0" applyNumberFormat="1" applyFont="1" applyFill="1" applyBorder="1" applyAlignment="1">
      <alignment horizontal="center" vertical="top" wrapText="1"/>
    </xf>
    <xf numFmtId="0" fontId="2" fillId="5" borderId="3" xfId="0" applyFont="1" applyFill="1" applyBorder="1" applyAlignment="1">
      <alignment horizontal="center"/>
    </xf>
    <xf numFmtId="0" fontId="0" fillId="8" borderId="3" xfId="0" applyFill="1" applyBorder="1"/>
    <xf numFmtId="0" fontId="0" fillId="8" borderId="3" xfId="0" applyFill="1" applyBorder="1" applyAlignment="1">
      <alignment horizontal="center" vertical="center"/>
    </xf>
    <xf numFmtId="0" fontId="2" fillId="4" borderId="3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 vertical="center"/>
    </xf>
    <xf numFmtId="0" fontId="15" fillId="4" borderId="5" xfId="0" applyFont="1" applyFill="1" applyBorder="1" applyAlignment="1">
      <alignment horizontal="left"/>
    </xf>
    <xf numFmtId="0" fontId="15" fillId="4" borderId="6" xfId="0" applyFont="1" applyFill="1" applyBorder="1" applyAlignment="1">
      <alignment horizontal="left"/>
    </xf>
    <xf numFmtId="0" fontId="15" fillId="4" borderId="7" xfId="0" applyFont="1" applyFill="1" applyBorder="1" applyAlignment="1">
      <alignment horizontal="left"/>
    </xf>
    <xf numFmtId="0" fontId="2" fillId="4" borderId="5" xfId="0" applyFont="1" applyFill="1" applyBorder="1"/>
    <xf numFmtId="0" fontId="2" fillId="4" borderId="6" xfId="0" applyFont="1" applyFill="1" applyBorder="1"/>
    <xf numFmtId="0" fontId="2" fillId="4" borderId="7" xfId="0" applyFont="1" applyFill="1" applyBorder="1"/>
    <xf numFmtId="0" fontId="2" fillId="4" borderId="5" xfId="0" applyFont="1" applyFill="1" applyBorder="1" applyAlignment="1">
      <alignment horizontal="left" vertical="top"/>
    </xf>
    <xf numFmtId="0" fontId="2" fillId="4" borderId="6" xfId="0" applyFont="1" applyFill="1" applyBorder="1" applyAlignment="1">
      <alignment horizontal="left" vertical="top"/>
    </xf>
    <xf numFmtId="0" fontId="2" fillId="4" borderId="7" xfId="0" applyFont="1" applyFill="1" applyBorder="1" applyAlignment="1">
      <alignment horizontal="left" vertical="top"/>
    </xf>
    <xf numFmtId="0" fontId="2" fillId="4" borderId="5" xfId="0" applyFont="1" applyFill="1" applyBorder="1" applyAlignment="1">
      <alignment horizontal="left" vertical="top" wrapText="1"/>
    </xf>
    <xf numFmtId="0" fontId="2" fillId="4" borderId="5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left"/>
    </xf>
    <xf numFmtId="0" fontId="2" fillId="4" borderId="7" xfId="0" applyFont="1" applyFill="1" applyBorder="1" applyAlignment="1">
      <alignment horizontal="left"/>
    </xf>
    <xf numFmtId="0" fontId="0" fillId="6" borderId="3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2" fillId="4" borderId="3" xfId="0" applyFont="1" applyFill="1" applyBorder="1"/>
    <xf numFmtId="0" fontId="0" fillId="4" borderId="3" xfId="0" applyFill="1" applyBorder="1" applyAlignment="1">
      <alignment horizontal="center"/>
    </xf>
    <xf numFmtId="0" fontId="11" fillId="4" borderId="3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/>
    </xf>
    <xf numFmtId="0" fontId="12" fillId="4" borderId="7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/>
    </xf>
    <xf numFmtId="0" fontId="2" fillId="4" borderId="6" xfId="0" applyFont="1" applyFill="1" applyBorder="1" applyAlignment="1">
      <alignment vertical="top"/>
    </xf>
    <xf numFmtId="0" fontId="2" fillId="4" borderId="7" xfId="0" applyFont="1" applyFill="1" applyBorder="1" applyAlignment="1">
      <alignment vertical="top"/>
    </xf>
    <xf numFmtId="0" fontId="17" fillId="4" borderId="5" xfId="0" applyFont="1" applyFill="1" applyBorder="1" applyAlignment="1">
      <alignment horizontal="center"/>
    </xf>
    <xf numFmtId="0" fontId="17" fillId="4" borderId="6" xfId="0" applyFont="1" applyFill="1" applyBorder="1" applyAlignment="1">
      <alignment horizontal="center"/>
    </xf>
    <xf numFmtId="0" fontId="17" fillId="4" borderId="7" xfId="0" applyFont="1" applyFill="1" applyBorder="1" applyAlignment="1">
      <alignment horizontal="center"/>
    </xf>
    <xf numFmtId="0" fontId="20" fillId="2" borderId="5" xfId="0" applyFont="1" applyFill="1" applyBorder="1" applyAlignment="1">
      <alignment horizontal="center"/>
    </xf>
    <xf numFmtId="0" fontId="20" fillId="2" borderId="6" xfId="0" applyFont="1" applyFill="1" applyBorder="1" applyAlignment="1">
      <alignment horizontal="center"/>
    </xf>
    <xf numFmtId="0" fontId="20" fillId="2" borderId="7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10" fillId="8" borderId="3" xfId="0" applyFont="1" applyFill="1" applyBorder="1" applyAlignment="1">
      <alignment horizontal="left" vertical="center"/>
    </xf>
    <xf numFmtId="0" fontId="5" fillId="8" borderId="3" xfId="0" applyFont="1" applyFill="1" applyBorder="1" applyAlignment="1">
      <alignment horizontal="left"/>
    </xf>
    <xf numFmtId="0" fontId="6" fillId="8" borderId="3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0" fontId="4" fillId="3" borderId="3" xfId="0" applyFont="1" applyFill="1" applyBorder="1"/>
    <xf numFmtId="0" fontId="3" fillId="3" borderId="3" xfId="0" applyFont="1" applyFill="1" applyBorder="1"/>
    <xf numFmtId="0" fontId="0" fillId="8" borderId="3" xfId="0" applyFill="1" applyBorder="1" applyAlignment="1">
      <alignment wrapText="1"/>
    </xf>
    <xf numFmtId="0" fontId="0" fillId="3" borderId="3" xfId="0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/>
    </xf>
    <xf numFmtId="0" fontId="8" fillId="8" borderId="3" xfId="0" applyFont="1" applyFill="1" applyBorder="1" applyAlignment="1">
      <alignment horizontal="left" vertical="center"/>
    </xf>
    <xf numFmtId="0" fontId="17" fillId="4" borderId="1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176" fontId="17" fillId="4" borderId="1" xfId="0" applyNumberFormat="1" applyFont="1" applyFill="1" applyBorder="1" applyAlignment="1">
      <alignment horizontal="center" vertical="center"/>
    </xf>
    <xf numFmtId="176" fontId="17" fillId="4" borderId="4" xfId="0" applyNumberFormat="1" applyFont="1" applyFill="1" applyBorder="1" applyAlignment="1">
      <alignment horizontal="center" vertical="center"/>
    </xf>
    <xf numFmtId="176" fontId="17" fillId="4" borderId="2" xfId="0" applyNumberFormat="1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/>
    </xf>
    <xf numFmtId="0" fontId="17" fillId="4" borderId="3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/>
    </xf>
    <xf numFmtId="0" fontId="19" fillId="4" borderId="5" xfId="0" applyFont="1" applyFill="1" applyBorder="1" applyAlignment="1">
      <alignment horizontal="left" vertical="center" wrapText="1"/>
    </xf>
    <xf numFmtId="0" fontId="19" fillId="4" borderId="6" xfId="0" applyFont="1" applyFill="1" applyBorder="1" applyAlignment="1">
      <alignment horizontal="left" vertical="center" wrapText="1"/>
    </xf>
    <xf numFmtId="0" fontId="19" fillId="4" borderId="7" xfId="0" applyFont="1" applyFill="1" applyBorder="1" applyAlignment="1">
      <alignment horizontal="left" vertical="center" wrapText="1"/>
    </xf>
    <xf numFmtId="0" fontId="19" fillId="4" borderId="5" xfId="0" applyFont="1" applyFill="1" applyBorder="1" applyAlignment="1">
      <alignment horizontal="center" vertical="center" wrapText="1"/>
    </xf>
    <xf numFmtId="0" fontId="19" fillId="4" borderId="6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 wrapText="1"/>
    </xf>
    <xf numFmtId="0" fontId="20" fillId="4" borderId="7" xfId="0" applyFont="1" applyFill="1" applyBorder="1" applyAlignment="1">
      <alignment horizontal="center" vertical="center" wrapText="1"/>
    </xf>
    <xf numFmtId="0" fontId="20" fillId="4" borderId="6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top" wrapText="1"/>
    </xf>
    <xf numFmtId="0" fontId="17" fillId="4" borderId="6" xfId="0" applyFont="1" applyFill="1" applyBorder="1" applyAlignment="1">
      <alignment horizontal="center" vertical="top"/>
    </xf>
    <xf numFmtId="0" fontId="17" fillId="4" borderId="7" xfId="0" applyFont="1" applyFill="1" applyBorder="1" applyAlignment="1">
      <alignment horizontal="center" vertical="top"/>
    </xf>
    <xf numFmtId="176" fontId="19" fillId="4" borderId="1" xfId="0" applyNumberFormat="1" applyFont="1" applyFill="1" applyBorder="1" applyAlignment="1">
      <alignment horizontal="center" vertical="center" wrapText="1"/>
    </xf>
    <xf numFmtId="176" fontId="19" fillId="4" borderId="4" xfId="0" applyNumberFormat="1" applyFont="1" applyFill="1" applyBorder="1" applyAlignment="1">
      <alignment horizontal="center" vertical="center" wrapText="1"/>
    </xf>
    <xf numFmtId="176" fontId="19" fillId="4" borderId="2" xfId="0" applyNumberFormat="1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/>
    </xf>
    <xf numFmtId="0" fontId="19" fillId="4" borderId="2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17" fillId="4" borderId="5" xfId="0" applyFont="1" applyFill="1" applyBorder="1" applyAlignment="1">
      <alignment horizontal="left" vertical="center" wrapText="1"/>
    </xf>
    <xf numFmtId="0" fontId="17" fillId="4" borderId="6" xfId="0" applyFont="1" applyFill="1" applyBorder="1" applyAlignment="1">
      <alignment horizontal="left" vertical="center" wrapText="1"/>
    </xf>
    <xf numFmtId="0" fontId="17" fillId="4" borderId="7" xfId="0" applyFont="1" applyFill="1" applyBorder="1" applyAlignment="1">
      <alignment horizontal="left" vertical="center" wrapText="1"/>
    </xf>
    <xf numFmtId="0" fontId="17" fillId="4" borderId="5" xfId="0" applyFont="1" applyFill="1" applyBorder="1" applyAlignment="1">
      <alignment horizontal="left" vertical="top" wrapText="1"/>
    </xf>
    <xf numFmtId="0" fontId="17" fillId="4" borderId="6" xfId="0" applyFont="1" applyFill="1" applyBorder="1" applyAlignment="1">
      <alignment horizontal="left" vertical="top" wrapText="1"/>
    </xf>
    <xf numFmtId="0" fontId="17" fillId="4" borderId="7" xfId="0" applyFont="1" applyFill="1" applyBorder="1" applyAlignment="1">
      <alignment horizontal="left" vertical="top" wrapText="1"/>
    </xf>
    <xf numFmtId="0" fontId="19" fillId="4" borderId="3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left" vertical="center" wrapText="1"/>
    </xf>
    <xf numFmtId="0" fontId="16" fillId="4" borderId="6" xfId="0" applyFont="1" applyFill="1" applyBorder="1" applyAlignment="1">
      <alignment horizontal="left" vertical="center" wrapText="1"/>
    </xf>
    <xf numFmtId="0" fontId="16" fillId="4" borderId="7" xfId="0" applyFont="1" applyFill="1" applyBorder="1" applyAlignment="1">
      <alignment horizontal="left" vertical="center" wrapText="1"/>
    </xf>
    <xf numFmtId="0" fontId="16" fillId="4" borderId="8" xfId="0" applyFont="1" applyFill="1" applyBorder="1" applyAlignment="1">
      <alignment horizontal="left" vertical="center"/>
    </xf>
    <xf numFmtId="0" fontId="16" fillId="4" borderId="9" xfId="0" applyFont="1" applyFill="1" applyBorder="1" applyAlignment="1">
      <alignment horizontal="left" vertical="center"/>
    </xf>
    <xf numFmtId="0" fontId="16" fillId="4" borderId="10" xfId="0" applyFont="1" applyFill="1" applyBorder="1" applyAlignment="1">
      <alignment horizontal="left" vertical="center"/>
    </xf>
    <xf numFmtId="0" fontId="16" fillId="4" borderId="11" xfId="0" applyFont="1" applyFill="1" applyBorder="1" applyAlignment="1">
      <alignment horizontal="left" vertical="center"/>
    </xf>
    <xf numFmtId="0" fontId="16" fillId="4" borderId="12" xfId="0" applyFont="1" applyFill="1" applyBorder="1" applyAlignment="1">
      <alignment horizontal="left" vertical="center"/>
    </xf>
    <xf numFmtId="0" fontId="16" fillId="4" borderId="13" xfId="0" applyFont="1" applyFill="1" applyBorder="1" applyAlignment="1">
      <alignment horizontal="left" vertical="center"/>
    </xf>
    <xf numFmtId="0" fontId="16" fillId="4" borderId="8" xfId="0" applyFont="1" applyFill="1" applyBorder="1" applyAlignment="1">
      <alignment horizontal="left" vertical="center" wrapText="1"/>
    </xf>
    <xf numFmtId="0" fontId="16" fillId="4" borderId="9" xfId="0" applyFont="1" applyFill="1" applyBorder="1" applyAlignment="1">
      <alignment horizontal="left" vertical="center" wrapText="1"/>
    </xf>
    <xf numFmtId="0" fontId="16" fillId="4" borderId="10" xfId="0" applyFont="1" applyFill="1" applyBorder="1" applyAlignment="1">
      <alignment horizontal="left" vertical="center" wrapText="1"/>
    </xf>
    <xf numFmtId="0" fontId="16" fillId="4" borderId="14" xfId="0" applyFont="1" applyFill="1" applyBorder="1" applyAlignment="1">
      <alignment horizontal="left" vertical="center" wrapText="1"/>
    </xf>
    <xf numFmtId="0" fontId="16" fillId="4" borderId="0" xfId="0" applyFont="1" applyFill="1" applyAlignment="1">
      <alignment horizontal="left" vertical="center" wrapText="1"/>
    </xf>
    <xf numFmtId="0" fontId="16" fillId="4" borderId="15" xfId="0" applyFont="1" applyFill="1" applyBorder="1" applyAlignment="1">
      <alignment horizontal="left" vertical="center" wrapText="1"/>
    </xf>
    <xf numFmtId="0" fontId="16" fillId="4" borderId="11" xfId="0" applyFont="1" applyFill="1" applyBorder="1" applyAlignment="1">
      <alignment horizontal="left" vertical="center" wrapText="1"/>
    </xf>
    <xf numFmtId="0" fontId="16" fillId="4" borderId="12" xfId="0" applyFont="1" applyFill="1" applyBorder="1" applyAlignment="1">
      <alignment horizontal="left" vertical="center" wrapText="1"/>
    </xf>
    <xf numFmtId="0" fontId="16" fillId="4" borderId="13" xfId="0" applyFont="1" applyFill="1" applyBorder="1" applyAlignment="1">
      <alignment horizontal="left" vertical="center" wrapText="1"/>
    </xf>
    <xf numFmtId="0" fontId="16" fillId="4" borderId="5" xfId="0" applyFont="1" applyFill="1" applyBorder="1" applyAlignment="1">
      <alignment horizontal="left"/>
    </xf>
    <xf numFmtId="0" fontId="16" fillId="4" borderId="6" xfId="0" applyFont="1" applyFill="1" applyBorder="1" applyAlignment="1">
      <alignment horizontal="left"/>
    </xf>
    <xf numFmtId="0" fontId="16" fillId="4" borderId="7" xfId="0" applyFont="1" applyFill="1" applyBorder="1" applyAlignment="1">
      <alignment horizontal="left"/>
    </xf>
    <xf numFmtId="0" fontId="16" fillId="4" borderId="5" xfId="0" applyFont="1" applyFill="1" applyBorder="1" applyAlignment="1">
      <alignment horizontal="left" wrapText="1"/>
    </xf>
    <xf numFmtId="0" fontId="16" fillId="4" borderId="6" xfId="0" applyFont="1" applyFill="1" applyBorder="1" applyAlignment="1">
      <alignment horizontal="left" wrapText="1"/>
    </xf>
    <xf numFmtId="0" fontId="16" fillId="4" borderId="7" xfId="0" applyFont="1" applyFill="1" applyBorder="1" applyAlignment="1">
      <alignment horizontal="left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0" xfId="0" applyFont="1" applyFill="1" applyBorder="1" applyAlignment="1">
      <alignment horizontal="left" vertical="center" wrapText="1"/>
    </xf>
    <xf numFmtId="0" fontId="5" fillId="8" borderId="14" xfId="0" applyFont="1" applyFill="1" applyBorder="1" applyAlignment="1">
      <alignment horizontal="left" vertical="center" wrapText="1"/>
    </xf>
    <xf numFmtId="0" fontId="5" fillId="8" borderId="0" xfId="0" applyFont="1" applyFill="1" applyAlignment="1">
      <alignment horizontal="left" vertical="center" wrapText="1"/>
    </xf>
    <xf numFmtId="0" fontId="5" fillId="8" borderId="15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0" fontId="5" fillId="8" borderId="12" xfId="0" applyFont="1" applyFill="1" applyBorder="1" applyAlignment="1">
      <alignment horizontal="left" vertical="center" wrapText="1"/>
    </xf>
    <xf numFmtId="0" fontId="5" fillId="8" borderId="13" xfId="0" applyFont="1" applyFill="1" applyBorder="1" applyAlignment="1">
      <alignment horizontal="left" vertical="center" wrapText="1"/>
    </xf>
    <xf numFmtId="0" fontId="16" fillId="4" borderId="5" xfId="0" applyFont="1" applyFill="1" applyBorder="1" applyAlignment="1">
      <alignment horizontal="left" vertical="top" wrapText="1"/>
    </xf>
    <xf numFmtId="0" fontId="16" fillId="4" borderId="6" xfId="0" applyFont="1" applyFill="1" applyBorder="1" applyAlignment="1">
      <alignment horizontal="left" vertical="top" wrapText="1"/>
    </xf>
    <xf numFmtId="0" fontId="16" fillId="4" borderId="7" xfId="0" applyFont="1" applyFill="1" applyBorder="1" applyAlignment="1">
      <alignment horizontal="left" vertical="top" wrapText="1"/>
    </xf>
    <xf numFmtId="176" fontId="17" fillId="4" borderId="1" xfId="0" applyNumberFormat="1" applyFont="1" applyFill="1" applyBorder="1" applyAlignment="1">
      <alignment horizontal="center" vertical="center" wrapText="1"/>
    </xf>
    <xf numFmtId="176" fontId="17" fillId="4" borderId="4" xfId="0" applyNumberFormat="1" applyFont="1" applyFill="1" applyBorder="1" applyAlignment="1">
      <alignment horizontal="center" vertical="center" wrapText="1"/>
    </xf>
    <xf numFmtId="176" fontId="17" fillId="4" borderId="2" xfId="0" applyNumberFormat="1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326366</xdr:colOff>
      <xdr:row>6</xdr:row>
      <xdr:rowOff>24298</xdr:rowOff>
    </xdr:from>
    <xdr:to>
      <xdr:col>16</xdr:col>
      <xdr:colOff>524846</xdr:colOff>
      <xdr:row>9</xdr:row>
      <xdr:rowOff>214141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F3942887-1E04-45E8-8312-CCAB913C7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1672" y="1320216"/>
          <a:ext cx="3541950" cy="8507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82"/>
  <sheetViews>
    <sheetView tabSelected="1" topLeftCell="A346" zoomScale="98" zoomScaleNormal="98" workbookViewId="0">
      <selection activeCell="P364" sqref="P364"/>
    </sheetView>
  </sheetViews>
  <sheetFormatPr defaultColWidth="8.796875" defaultRowHeight="14.5" x14ac:dyDescent="0.3"/>
  <cols>
    <col min="1" max="1" width="1.5" style="1" customWidth="1"/>
    <col min="2" max="2" width="10.296875" style="1" customWidth="1"/>
    <col min="3" max="4" width="8.796875" style="1"/>
    <col min="5" max="5" width="20.19921875" style="1" customWidth="1"/>
    <col min="6" max="14" width="8.796875" style="1"/>
    <col min="15" max="15" width="8.796875" style="14"/>
    <col min="16" max="16" width="8.796875" style="19"/>
    <col min="17" max="17" width="8.796875" style="14"/>
    <col min="18" max="18" width="1.5" style="1" customWidth="1"/>
    <col min="19" max="16384" width="8.796875" style="1"/>
  </cols>
  <sheetData>
    <row r="1" spans="1:18" ht="17" x14ac:dyDescent="0.4">
      <c r="A1" s="49"/>
      <c r="B1" s="101" t="s">
        <v>192</v>
      </c>
      <c r="C1" s="102"/>
      <c r="D1" s="102"/>
      <c r="E1" s="98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100"/>
      <c r="R1" s="50"/>
    </row>
    <row r="2" spans="1:18" ht="17.5" customHeight="1" x14ac:dyDescent="0.4">
      <c r="A2" s="49"/>
      <c r="B2" s="101" t="s">
        <v>190</v>
      </c>
      <c r="C2" s="102"/>
      <c r="D2" s="102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51"/>
    </row>
    <row r="3" spans="1:18" ht="17" x14ac:dyDescent="0.4">
      <c r="A3" s="49"/>
      <c r="B3" s="101" t="s">
        <v>152</v>
      </c>
      <c r="C3" s="102"/>
      <c r="D3" s="102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51"/>
    </row>
    <row r="4" spans="1:18" ht="17" x14ac:dyDescent="0.4">
      <c r="A4" s="49"/>
      <c r="B4" s="101" t="s">
        <v>153</v>
      </c>
      <c r="C4" s="102"/>
      <c r="D4" s="102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51"/>
    </row>
    <row r="5" spans="1:18" ht="17" x14ac:dyDescent="0.4">
      <c r="A5" s="49"/>
      <c r="B5" s="101" t="s">
        <v>154</v>
      </c>
      <c r="C5" s="102"/>
      <c r="D5" s="102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51"/>
    </row>
    <row r="6" spans="1:18" ht="17.5" customHeight="1" x14ac:dyDescent="0.4">
      <c r="A6" s="49"/>
      <c r="B6" s="101" t="s">
        <v>191</v>
      </c>
      <c r="C6" s="102"/>
      <c r="D6" s="102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51"/>
    </row>
    <row r="7" spans="1:18" ht="17.5" customHeight="1" x14ac:dyDescent="0.3">
      <c r="A7" s="49"/>
      <c r="B7" s="103" t="s">
        <v>493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32"/>
      <c r="O7" s="33"/>
      <c r="P7" s="32"/>
      <c r="Q7" s="32"/>
      <c r="R7" s="51"/>
    </row>
    <row r="8" spans="1:18" ht="17.5" customHeight="1" x14ac:dyDescent="0.3">
      <c r="A8" s="49"/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32"/>
      <c r="O8" s="33"/>
      <c r="P8" s="32"/>
      <c r="Q8" s="32"/>
      <c r="R8" s="51"/>
    </row>
    <row r="9" spans="1:18" ht="17.5" customHeight="1" x14ac:dyDescent="0.3">
      <c r="A9" s="49"/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32"/>
      <c r="O9" s="33"/>
      <c r="P9" s="32"/>
      <c r="Q9" s="32"/>
      <c r="R9" s="51"/>
    </row>
    <row r="10" spans="1:18" ht="17.5" customHeight="1" x14ac:dyDescent="0.3">
      <c r="A10" s="49"/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32"/>
      <c r="O10" s="33"/>
      <c r="P10" s="32"/>
      <c r="Q10" s="32"/>
      <c r="R10" s="51"/>
    </row>
    <row r="11" spans="1:18" ht="17.5" customHeight="1" x14ac:dyDescent="0.3">
      <c r="A11" s="49"/>
      <c r="B11" s="169" t="s">
        <v>599</v>
      </c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1"/>
      <c r="R11" s="51"/>
    </row>
    <row r="12" spans="1:18" ht="17.5" customHeight="1" x14ac:dyDescent="0.3">
      <c r="A12" s="49"/>
      <c r="B12" s="172"/>
      <c r="C12" s="173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4"/>
      <c r="R12" s="51"/>
    </row>
    <row r="13" spans="1:18" ht="17.5" customHeight="1" x14ac:dyDescent="0.3">
      <c r="A13" s="49"/>
      <c r="B13" s="175"/>
      <c r="C13" s="176"/>
      <c r="D13" s="176"/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7"/>
      <c r="R13" s="51"/>
    </row>
    <row r="14" spans="1:18" ht="14.5" customHeight="1" x14ac:dyDescent="0.3">
      <c r="A14" s="49"/>
      <c r="B14" s="106" t="s">
        <v>155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51"/>
    </row>
    <row r="15" spans="1:18" ht="15" x14ac:dyDescent="0.3">
      <c r="A15" s="49"/>
      <c r="B15" s="88" t="s">
        <v>156</v>
      </c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51"/>
    </row>
    <row r="16" spans="1:18" x14ac:dyDescent="0.3">
      <c r="A16" s="49"/>
      <c r="B16" s="88" t="s">
        <v>157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51"/>
    </row>
    <row r="17" spans="1:18" x14ac:dyDescent="0.3">
      <c r="A17" s="49"/>
      <c r="B17" s="89" t="s">
        <v>193</v>
      </c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51"/>
    </row>
    <row r="18" spans="1:18" ht="14.5" customHeight="1" x14ac:dyDescent="0.3">
      <c r="A18" s="49"/>
      <c r="B18" s="90" t="s">
        <v>158</v>
      </c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51"/>
    </row>
    <row r="19" spans="1:18" ht="14.5" customHeight="1" x14ac:dyDescent="0.3">
      <c r="A19" s="49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1"/>
    </row>
    <row r="20" spans="1:18" x14ac:dyDescent="0.3">
      <c r="A20" s="49"/>
      <c r="B20" s="4" t="s">
        <v>159</v>
      </c>
      <c r="C20" s="71" t="s">
        <v>160</v>
      </c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4" t="s">
        <v>161</v>
      </c>
      <c r="P20" s="4" t="s">
        <v>162</v>
      </c>
      <c r="Q20" s="4" t="s">
        <v>163</v>
      </c>
      <c r="R20" s="51"/>
    </row>
    <row r="21" spans="1:18" x14ac:dyDescent="0.3">
      <c r="A21" s="49"/>
      <c r="B21" s="91" t="s">
        <v>603</v>
      </c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5"/>
      <c r="P21" s="7"/>
      <c r="Q21" s="6"/>
      <c r="R21" s="51"/>
    </row>
    <row r="22" spans="1:18" x14ac:dyDescent="0.3">
      <c r="A22" s="49"/>
      <c r="B22" s="13" t="s">
        <v>0</v>
      </c>
      <c r="C22" s="70" t="s">
        <v>555</v>
      </c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28">
        <v>125</v>
      </c>
      <c r="P22" s="8"/>
      <c r="Q22" s="12">
        <f>O22*P22</f>
        <v>0</v>
      </c>
      <c r="R22" s="51"/>
    </row>
    <row r="23" spans="1:18" x14ac:dyDescent="0.3">
      <c r="A23" s="49"/>
      <c r="B23" s="13" t="s">
        <v>494</v>
      </c>
      <c r="C23" s="39" t="s">
        <v>556</v>
      </c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1"/>
      <c r="O23" s="28">
        <v>125</v>
      </c>
      <c r="P23" s="8"/>
      <c r="Q23" s="12">
        <f t="shared" ref="Q23:Q42" si="0">O23*P23</f>
        <v>0</v>
      </c>
      <c r="R23" s="51"/>
    </row>
    <row r="24" spans="1:18" x14ac:dyDescent="0.3">
      <c r="A24" s="49"/>
      <c r="B24" s="13" t="s">
        <v>495</v>
      </c>
      <c r="C24" s="39" t="s">
        <v>557</v>
      </c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1"/>
      <c r="O24" s="28">
        <v>135</v>
      </c>
      <c r="P24" s="8"/>
      <c r="Q24" s="12">
        <f t="shared" si="0"/>
        <v>0</v>
      </c>
      <c r="R24" s="51"/>
    </row>
    <row r="25" spans="1:18" x14ac:dyDescent="0.3">
      <c r="A25" s="49"/>
      <c r="B25" s="13" t="s">
        <v>496</v>
      </c>
      <c r="C25" s="39" t="s">
        <v>558</v>
      </c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1"/>
      <c r="O25" s="28">
        <v>135</v>
      </c>
      <c r="P25" s="8"/>
      <c r="Q25" s="12">
        <f t="shared" si="0"/>
        <v>0</v>
      </c>
      <c r="R25" s="51"/>
    </row>
    <row r="26" spans="1:18" x14ac:dyDescent="0.3">
      <c r="A26" s="49"/>
      <c r="B26" s="13" t="s">
        <v>497</v>
      </c>
      <c r="C26" s="39" t="s">
        <v>559</v>
      </c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1"/>
      <c r="O26" s="28">
        <v>125</v>
      </c>
      <c r="P26" s="8"/>
      <c r="Q26" s="12">
        <f t="shared" si="0"/>
        <v>0</v>
      </c>
      <c r="R26" s="51"/>
    </row>
    <row r="27" spans="1:18" x14ac:dyDescent="0.3">
      <c r="A27" s="49"/>
      <c r="B27" s="13" t="s">
        <v>498</v>
      </c>
      <c r="C27" s="39" t="s">
        <v>560</v>
      </c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1"/>
      <c r="O27" s="28">
        <v>180</v>
      </c>
      <c r="P27" s="8"/>
      <c r="Q27" s="12">
        <f t="shared" si="0"/>
        <v>0</v>
      </c>
      <c r="R27" s="51"/>
    </row>
    <row r="28" spans="1:18" x14ac:dyDescent="0.3">
      <c r="A28" s="49"/>
      <c r="B28" s="13" t="s">
        <v>499</v>
      </c>
      <c r="C28" s="39" t="s">
        <v>561</v>
      </c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1"/>
      <c r="O28" s="28">
        <v>180</v>
      </c>
      <c r="P28" s="8"/>
      <c r="Q28" s="12">
        <f t="shared" si="0"/>
        <v>0</v>
      </c>
      <c r="R28" s="51"/>
    </row>
    <row r="29" spans="1:18" x14ac:dyDescent="0.3">
      <c r="A29" s="49"/>
      <c r="B29" s="13" t="s">
        <v>500</v>
      </c>
      <c r="C29" s="39" t="s">
        <v>562</v>
      </c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1"/>
      <c r="O29" s="28">
        <v>180</v>
      </c>
      <c r="P29" s="8"/>
      <c r="Q29" s="12">
        <f t="shared" si="0"/>
        <v>0</v>
      </c>
      <c r="R29" s="51"/>
    </row>
    <row r="30" spans="1:18" x14ac:dyDescent="0.3">
      <c r="A30" s="49"/>
      <c r="B30" s="13" t="s">
        <v>501</v>
      </c>
      <c r="C30" s="39" t="s">
        <v>563</v>
      </c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1"/>
      <c r="O30" s="28">
        <v>180</v>
      </c>
      <c r="P30" s="8"/>
      <c r="Q30" s="12">
        <f t="shared" si="0"/>
        <v>0</v>
      </c>
      <c r="R30" s="51"/>
    </row>
    <row r="31" spans="1:18" x14ac:dyDescent="0.3">
      <c r="A31" s="49"/>
      <c r="B31" s="13" t="s">
        <v>502</v>
      </c>
      <c r="C31" s="39" t="s">
        <v>564</v>
      </c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1"/>
      <c r="O31" s="28">
        <v>155</v>
      </c>
      <c r="P31" s="8"/>
      <c r="Q31" s="12">
        <f t="shared" si="0"/>
        <v>0</v>
      </c>
      <c r="R31" s="51"/>
    </row>
    <row r="32" spans="1:18" x14ac:dyDescent="0.3">
      <c r="A32" s="49"/>
      <c r="B32" s="13" t="s">
        <v>503</v>
      </c>
      <c r="C32" s="39" t="s">
        <v>565</v>
      </c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1"/>
      <c r="O32" s="28">
        <v>90</v>
      </c>
      <c r="P32" s="8"/>
      <c r="Q32" s="12">
        <f t="shared" si="0"/>
        <v>0</v>
      </c>
      <c r="R32" s="51"/>
    </row>
    <row r="33" spans="1:18" x14ac:dyDescent="0.3">
      <c r="A33" s="49"/>
      <c r="B33" s="13" t="s">
        <v>504</v>
      </c>
      <c r="C33" s="39" t="s">
        <v>566</v>
      </c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1"/>
      <c r="O33" s="28">
        <v>105</v>
      </c>
      <c r="P33" s="8"/>
      <c r="Q33" s="12">
        <f t="shared" si="0"/>
        <v>0</v>
      </c>
      <c r="R33" s="51"/>
    </row>
    <row r="34" spans="1:18" x14ac:dyDescent="0.3">
      <c r="A34" s="49"/>
      <c r="B34" s="13" t="s">
        <v>505</v>
      </c>
      <c r="C34" s="39" t="s">
        <v>567</v>
      </c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1"/>
      <c r="O34" s="28">
        <v>100</v>
      </c>
      <c r="P34" s="8"/>
      <c r="Q34" s="12">
        <f t="shared" si="0"/>
        <v>0</v>
      </c>
      <c r="R34" s="51"/>
    </row>
    <row r="35" spans="1:18" x14ac:dyDescent="0.3">
      <c r="A35" s="49"/>
      <c r="B35" s="13" t="s">
        <v>506</v>
      </c>
      <c r="C35" s="39" t="s">
        <v>568</v>
      </c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1"/>
      <c r="O35" s="28">
        <v>125</v>
      </c>
      <c r="P35" s="8"/>
      <c r="Q35" s="12">
        <f t="shared" si="0"/>
        <v>0</v>
      </c>
      <c r="R35" s="51"/>
    </row>
    <row r="36" spans="1:18" x14ac:dyDescent="0.3">
      <c r="A36" s="49"/>
      <c r="B36" s="13" t="s">
        <v>507</v>
      </c>
      <c r="C36" s="39" t="s">
        <v>569</v>
      </c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1"/>
      <c r="O36" s="28">
        <v>135</v>
      </c>
      <c r="P36" s="8"/>
      <c r="Q36" s="12">
        <f t="shared" si="0"/>
        <v>0</v>
      </c>
      <c r="R36" s="51"/>
    </row>
    <row r="37" spans="1:18" x14ac:dyDescent="0.3">
      <c r="A37" s="49"/>
      <c r="B37" s="13" t="s">
        <v>508</v>
      </c>
      <c r="C37" s="39" t="s">
        <v>570</v>
      </c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1"/>
      <c r="O37" s="28">
        <v>155</v>
      </c>
      <c r="P37" s="8"/>
      <c r="Q37" s="12">
        <f t="shared" si="0"/>
        <v>0</v>
      </c>
      <c r="R37" s="51"/>
    </row>
    <row r="38" spans="1:18" x14ac:dyDescent="0.3">
      <c r="A38" s="49"/>
      <c r="B38" s="13" t="s">
        <v>509</v>
      </c>
      <c r="C38" s="39" t="s">
        <v>571</v>
      </c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1"/>
      <c r="O38" s="28">
        <v>135</v>
      </c>
      <c r="P38" s="8"/>
      <c r="Q38" s="12">
        <f t="shared" si="0"/>
        <v>0</v>
      </c>
      <c r="R38" s="51"/>
    </row>
    <row r="39" spans="1:18" x14ac:dyDescent="0.3">
      <c r="A39" s="49"/>
      <c r="B39" s="13" t="s">
        <v>510</v>
      </c>
      <c r="C39" s="39" t="s">
        <v>572</v>
      </c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1"/>
      <c r="O39" s="28">
        <v>115</v>
      </c>
      <c r="P39" s="8"/>
      <c r="Q39" s="12">
        <f t="shared" si="0"/>
        <v>0</v>
      </c>
      <c r="R39" s="51"/>
    </row>
    <row r="40" spans="1:18" x14ac:dyDescent="0.3">
      <c r="A40" s="49"/>
      <c r="B40" s="13" t="s">
        <v>511</v>
      </c>
      <c r="C40" s="39" t="s">
        <v>573</v>
      </c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1"/>
      <c r="O40" s="28">
        <v>145</v>
      </c>
      <c r="P40" s="8"/>
      <c r="Q40" s="12">
        <f t="shared" si="0"/>
        <v>0</v>
      </c>
      <c r="R40" s="51"/>
    </row>
    <row r="41" spans="1:18" x14ac:dyDescent="0.3">
      <c r="A41" s="49"/>
      <c r="B41" s="13" t="s">
        <v>512</v>
      </c>
      <c r="C41" s="39" t="s">
        <v>574</v>
      </c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1"/>
      <c r="O41" s="28">
        <v>145</v>
      </c>
      <c r="P41" s="8"/>
      <c r="Q41" s="12">
        <f t="shared" si="0"/>
        <v>0</v>
      </c>
      <c r="R41" s="51"/>
    </row>
    <row r="42" spans="1:18" x14ac:dyDescent="0.3">
      <c r="A42" s="49"/>
      <c r="B42" s="13" t="s">
        <v>513</v>
      </c>
      <c r="C42" s="39" t="s">
        <v>575</v>
      </c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1"/>
      <c r="O42" s="28">
        <v>90</v>
      </c>
      <c r="P42" s="8"/>
      <c r="Q42" s="12">
        <f t="shared" si="0"/>
        <v>0</v>
      </c>
      <c r="R42" s="51"/>
    </row>
    <row r="43" spans="1:18" x14ac:dyDescent="0.3">
      <c r="A43" s="49"/>
      <c r="B43" s="13" t="s">
        <v>514</v>
      </c>
      <c r="C43" s="34" t="s">
        <v>229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">
        <v>150</v>
      </c>
      <c r="P43" s="8"/>
      <c r="Q43" s="12">
        <f>O43*P43</f>
        <v>0</v>
      </c>
      <c r="R43" s="51"/>
    </row>
    <row r="44" spans="1:18" x14ac:dyDescent="0.3">
      <c r="A44" s="49"/>
      <c r="B44" s="13" t="s">
        <v>515</v>
      </c>
      <c r="C44" s="34" t="s">
        <v>230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">
        <v>190</v>
      </c>
      <c r="P44" s="8"/>
      <c r="Q44" s="12">
        <f t="shared" ref="Q44:Q129" si="1">O44*P44</f>
        <v>0</v>
      </c>
      <c r="R44" s="51"/>
    </row>
    <row r="45" spans="1:18" x14ac:dyDescent="0.3">
      <c r="A45" s="49"/>
      <c r="B45" s="13" t="s">
        <v>516</v>
      </c>
      <c r="C45" s="34" t="s">
        <v>231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">
        <v>55</v>
      </c>
      <c r="P45" s="8"/>
      <c r="Q45" s="12">
        <f t="shared" si="1"/>
        <v>0</v>
      </c>
      <c r="R45" s="51"/>
    </row>
    <row r="46" spans="1:18" x14ac:dyDescent="0.3">
      <c r="A46" s="49"/>
      <c r="B46" s="13" t="s">
        <v>517</v>
      </c>
      <c r="C46" s="34" t="s">
        <v>232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">
        <v>90</v>
      </c>
      <c r="P46" s="8"/>
      <c r="Q46" s="12">
        <f t="shared" si="1"/>
        <v>0</v>
      </c>
      <c r="R46" s="51"/>
    </row>
    <row r="47" spans="1:18" x14ac:dyDescent="0.3">
      <c r="A47" s="49"/>
      <c r="B47" s="13" t="s">
        <v>518</v>
      </c>
      <c r="C47" s="34" t="s">
        <v>233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">
        <v>100</v>
      </c>
      <c r="P47" s="8"/>
      <c r="Q47" s="12">
        <f t="shared" si="1"/>
        <v>0</v>
      </c>
      <c r="R47" s="51"/>
    </row>
    <row r="48" spans="1:18" x14ac:dyDescent="0.3">
      <c r="A48" s="49"/>
      <c r="B48" s="13" t="s">
        <v>519</v>
      </c>
      <c r="C48" s="34" t="s">
        <v>234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">
        <v>280</v>
      </c>
      <c r="P48" s="8"/>
      <c r="Q48" s="12">
        <f t="shared" si="1"/>
        <v>0</v>
      </c>
      <c r="R48" s="51"/>
    </row>
    <row r="49" spans="1:29" x14ac:dyDescent="0.3">
      <c r="A49" s="49"/>
      <c r="B49" s="13" t="s">
        <v>520</v>
      </c>
      <c r="C49" s="34" t="s">
        <v>235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">
        <v>210</v>
      </c>
      <c r="P49" s="8"/>
      <c r="Q49" s="12">
        <f t="shared" si="1"/>
        <v>0</v>
      </c>
      <c r="R49" s="51"/>
    </row>
    <row r="50" spans="1:29" x14ac:dyDescent="0.3">
      <c r="A50" s="49"/>
      <c r="B50" s="13" t="s">
        <v>521</v>
      </c>
      <c r="C50" s="34" t="s">
        <v>236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">
        <v>100</v>
      </c>
      <c r="P50" s="8"/>
      <c r="Q50" s="12">
        <f t="shared" si="1"/>
        <v>0</v>
      </c>
      <c r="R50" s="51"/>
    </row>
    <row r="51" spans="1:29" x14ac:dyDescent="0.3">
      <c r="A51" s="49"/>
      <c r="B51" s="13" t="s">
        <v>522</v>
      </c>
      <c r="C51" s="34" t="s">
        <v>237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">
        <v>150</v>
      </c>
      <c r="P51" s="8"/>
      <c r="Q51" s="12">
        <f t="shared" si="1"/>
        <v>0</v>
      </c>
      <c r="R51" s="51"/>
    </row>
    <row r="52" spans="1:29" x14ac:dyDescent="0.3">
      <c r="A52" s="49"/>
      <c r="B52" s="13" t="s">
        <v>523</v>
      </c>
      <c r="C52" s="34" t="s">
        <v>238</v>
      </c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">
        <v>130</v>
      </c>
      <c r="P52" s="8"/>
      <c r="Q52" s="12">
        <f t="shared" si="1"/>
        <v>0</v>
      </c>
      <c r="R52" s="51"/>
    </row>
    <row r="53" spans="1:29" x14ac:dyDescent="0.3">
      <c r="A53" s="49"/>
      <c r="B53" s="13" t="s">
        <v>524</v>
      </c>
      <c r="C53" s="34" t="s">
        <v>239</v>
      </c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">
        <v>150</v>
      </c>
      <c r="P53" s="8"/>
      <c r="Q53" s="12">
        <f t="shared" si="1"/>
        <v>0</v>
      </c>
      <c r="R53" s="51"/>
    </row>
    <row r="54" spans="1:29" x14ac:dyDescent="0.3">
      <c r="A54" s="49"/>
      <c r="B54" s="13" t="s">
        <v>525</v>
      </c>
      <c r="C54" s="34" t="s">
        <v>240</v>
      </c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">
        <v>130</v>
      </c>
      <c r="P54" s="8"/>
      <c r="Q54" s="12">
        <f t="shared" si="1"/>
        <v>0</v>
      </c>
      <c r="R54" s="51"/>
    </row>
    <row r="55" spans="1:29" x14ac:dyDescent="0.3">
      <c r="A55" s="49"/>
      <c r="B55" s="13" t="s">
        <v>526</v>
      </c>
      <c r="C55" s="34" t="s">
        <v>241</v>
      </c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">
        <v>870</v>
      </c>
      <c r="P55" s="8"/>
      <c r="Q55" s="12">
        <f t="shared" si="1"/>
        <v>0</v>
      </c>
      <c r="R55" s="51"/>
    </row>
    <row r="56" spans="1:29" x14ac:dyDescent="0.3">
      <c r="A56" s="49"/>
      <c r="B56" s="13" t="s">
        <v>527</v>
      </c>
      <c r="C56" s="34" t="s">
        <v>242</v>
      </c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">
        <v>110</v>
      </c>
      <c r="P56" s="8"/>
      <c r="Q56" s="12">
        <f t="shared" si="1"/>
        <v>0</v>
      </c>
      <c r="R56" s="51"/>
    </row>
    <row r="57" spans="1:29" x14ac:dyDescent="0.3">
      <c r="A57" s="49"/>
      <c r="B57" s="13" t="s">
        <v>528</v>
      </c>
      <c r="C57" s="34" t="s">
        <v>243</v>
      </c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">
        <v>195</v>
      </c>
      <c r="P57" s="8"/>
      <c r="Q57" s="12">
        <f t="shared" si="1"/>
        <v>0</v>
      </c>
      <c r="R57" s="51"/>
    </row>
    <row r="58" spans="1:29" x14ac:dyDescent="0.3">
      <c r="A58" s="49"/>
      <c r="B58" s="13" t="s">
        <v>529</v>
      </c>
      <c r="C58" s="34" t="s">
        <v>244</v>
      </c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">
        <v>155</v>
      </c>
      <c r="P58" s="8"/>
      <c r="Q58" s="12">
        <f t="shared" si="1"/>
        <v>0</v>
      </c>
      <c r="R58" s="51"/>
    </row>
    <row r="59" spans="1:29" x14ac:dyDescent="0.3">
      <c r="A59" s="49"/>
      <c r="B59" s="13" t="s">
        <v>530</v>
      </c>
      <c r="C59" s="34" t="s">
        <v>245</v>
      </c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">
        <v>110</v>
      </c>
      <c r="P59" s="8"/>
      <c r="Q59" s="12">
        <f t="shared" si="1"/>
        <v>0</v>
      </c>
      <c r="R59" s="51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</row>
    <row r="60" spans="1:29" x14ac:dyDescent="0.3">
      <c r="A60" s="49"/>
      <c r="B60" s="13" t="s">
        <v>531</v>
      </c>
      <c r="C60" s="34" t="s">
        <v>246</v>
      </c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">
        <v>90</v>
      </c>
      <c r="P60" s="8"/>
      <c r="Q60" s="12">
        <f t="shared" si="1"/>
        <v>0</v>
      </c>
      <c r="R60" s="51"/>
    </row>
    <row r="61" spans="1:29" x14ac:dyDescent="0.3">
      <c r="A61" s="49"/>
      <c r="B61" s="13" t="s">
        <v>532</v>
      </c>
      <c r="C61" s="34" t="s">
        <v>212</v>
      </c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">
        <v>150</v>
      </c>
      <c r="P61" s="8"/>
      <c r="Q61" s="12">
        <f t="shared" si="1"/>
        <v>0</v>
      </c>
      <c r="R61" s="51"/>
    </row>
    <row r="62" spans="1:29" x14ac:dyDescent="0.3">
      <c r="A62" s="49"/>
      <c r="B62" s="13" t="s">
        <v>533</v>
      </c>
      <c r="C62" s="34" t="s">
        <v>213</v>
      </c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">
        <v>90</v>
      </c>
      <c r="P62" s="8"/>
      <c r="Q62" s="12">
        <f t="shared" si="1"/>
        <v>0</v>
      </c>
      <c r="R62" s="51"/>
    </row>
    <row r="63" spans="1:29" x14ac:dyDescent="0.3">
      <c r="A63" s="49"/>
      <c r="B63" s="13" t="s">
        <v>534</v>
      </c>
      <c r="C63" s="34" t="s">
        <v>274</v>
      </c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">
        <v>130</v>
      </c>
      <c r="P63" s="8"/>
      <c r="Q63" s="12">
        <f t="shared" si="1"/>
        <v>0</v>
      </c>
      <c r="R63" s="51"/>
    </row>
    <row r="64" spans="1:29" s="15" customFormat="1" x14ac:dyDescent="0.3">
      <c r="A64" s="49"/>
      <c r="B64" s="13" t="s">
        <v>535</v>
      </c>
      <c r="C64" s="34" t="s">
        <v>247</v>
      </c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">
        <v>170</v>
      </c>
      <c r="P64" s="8"/>
      <c r="Q64" s="12">
        <f t="shared" si="1"/>
        <v>0</v>
      </c>
      <c r="R64" s="5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18" x14ac:dyDescent="0.3">
      <c r="A65" s="49"/>
      <c r="B65" s="13" t="s">
        <v>536</v>
      </c>
      <c r="C65" s="34" t="s">
        <v>248</v>
      </c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">
        <v>190</v>
      </c>
      <c r="P65" s="8"/>
      <c r="Q65" s="12">
        <f t="shared" si="1"/>
        <v>0</v>
      </c>
      <c r="R65" s="51"/>
    </row>
    <row r="66" spans="1:18" x14ac:dyDescent="0.3">
      <c r="A66" s="49"/>
      <c r="B66" s="13" t="s">
        <v>537</v>
      </c>
      <c r="C66" s="34" t="s">
        <v>249</v>
      </c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">
        <v>275</v>
      </c>
      <c r="P66" s="8"/>
      <c r="Q66" s="12">
        <f t="shared" si="1"/>
        <v>0</v>
      </c>
      <c r="R66" s="51"/>
    </row>
    <row r="67" spans="1:18" x14ac:dyDescent="0.3">
      <c r="A67" s="49"/>
      <c r="B67" s="13" t="s">
        <v>538</v>
      </c>
      <c r="C67" s="34" t="s">
        <v>250</v>
      </c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">
        <v>225</v>
      </c>
      <c r="P67" s="8"/>
      <c r="Q67" s="12">
        <f t="shared" si="1"/>
        <v>0</v>
      </c>
      <c r="R67" s="51"/>
    </row>
    <row r="68" spans="1:18" x14ac:dyDescent="0.3">
      <c r="A68" s="49"/>
      <c r="B68" s="13" t="s">
        <v>539</v>
      </c>
      <c r="C68" s="34" t="s">
        <v>251</v>
      </c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">
        <v>180</v>
      </c>
      <c r="P68" s="8"/>
      <c r="Q68" s="12">
        <f t="shared" si="1"/>
        <v>0</v>
      </c>
      <c r="R68" s="51"/>
    </row>
    <row r="69" spans="1:18" x14ac:dyDescent="0.3">
      <c r="A69" s="49"/>
      <c r="B69" s="13" t="s">
        <v>540</v>
      </c>
      <c r="C69" s="34" t="s">
        <v>275</v>
      </c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">
        <v>1350</v>
      </c>
      <c r="P69" s="8"/>
      <c r="Q69" s="12">
        <f t="shared" si="1"/>
        <v>0</v>
      </c>
      <c r="R69" s="51"/>
    </row>
    <row r="70" spans="1:18" x14ac:dyDescent="0.3">
      <c r="A70" s="49"/>
      <c r="B70" s="13" t="s">
        <v>408</v>
      </c>
      <c r="C70" s="34" t="s">
        <v>252</v>
      </c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">
        <v>140</v>
      </c>
      <c r="P70" s="8"/>
      <c r="Q70" s="12">
        <f t="shared" si="1"/>
        <v>0</v>
      </c>
      <c r="R70" s="51"/>
    </row>
    <row r="71" spans="1:18" x14ac:dyDescent="0.3">
      <c r="A71" s="49"/>
      <c r="B71" s="13" t="s">
        <v>409</v>
      </c>
      <c r="C71" s="34" t="s">
        <v>253</v>
      </c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">
        <v>95</v>
      </c>
      <c r="P71" s="8"/>
      <c r="Q71" s="12">
        <f t="shared" si="1"/>
        <v>0</v>
      </c>
      <c r="R71" s="51"/>
    </row>
    <row r="72" spans="1:18" x14ac:dyDescent="0.3">
      <c r="A72" s="49"/>
      <c r="B72" s="13" t="s">
        <v>410</v>
      </c>
      <c r="C72" s="34" t="s">
        <v>254</v>
      </c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">
        <v>300</v>
      </c>
      <c r="P72" s="8"/>
      <c r="Q72" s="12">
        <f t="shared" si="1"/>
        <v>0</v>
      </c>
      <c r="R72" s="51"/>
    </row>
    <row r="73" spans="1:18" x14ac:dyDescent="0.3">
      <c r="A73" s="49"/>
      <c r="B73" s="13" t="s">
        <v>411</v>
      </c>
      <c r="C73" s="34" t="s">
        <v>255</v>
      </c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">
        <v>120</v>
      </c>
      <c r="P73" s="8"/>
      <c r="Q73" s="12">
        <f t="shared" si="1"/>
        <v>0</v>
      </c>
      <c r="R73" s="51"/>
    </row>
    <row r="74" spans="1:18" x14ac:dyDescent="0.3">
      <c r="A74" s="49"/>
      <c r="B74" s="13" t="s">
        <v>412</v>
      </c>
      <c r="C74" s="46" t="s">
        <v>256</v>
      </c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8"/>
      <c r="O74" s="3">
        <v>105</v>
      </c>
      <c r="P74" s="8"/>
      <c r="Q74" s="12">
        <f t="shared" si="1"/>
        <v>0</v>
      </c>
      <c r="R74" s="51"/>
    </row>
    <row r="75" spans="1:18" x14ac:dyDescent="0.3">
      <c r="A75" s="49"/>
      <c r="B75" s="13" t="s">
        <v>413</v>
      </c>
      <c r="C75" s="46" t="s">
        <v>257</v>
      </c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8"/>
      <c r="O75" s="3">
        <v>160</v>
      </c>
      <c r="P75" s="8"/>
      <c r="Q75" s="12">
        <f t="shared" si="1"/>
        <v>0</v>
      </c>
      <c r="R75" s="51"/>
    </row>
    <row r="76" spans="1:18" x14ac:dyDescent="0.3">
      <c r="A76" s="49"/>
      <c r="B76" s="13" t="s">
        <v>414</v>
      </c>
      <c r="C76" s="46" t="s">
        <v>258</v>
      </c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8"/>
      <c r="O76" s="3">
        <v>155</v>
      </c>
      <c r="P76" s="8"/>
      <c r="Q76" s="12">
        <f t="shared" si="1"/>
        <v>0</v>
      </c>
      <c r="R76" s="51"/>
    </row>
    <row r="77" spans="1:18" x14ac:dyDescent="0.3">
      <c r="A77" s="49"/>
      <c r="B77" s="13" t="s">
        <v>576</v>
      </c>
      <c r="C77" s="46" t="s">
        <v>259</v>
      </c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8"/>
      <c r="O77" s="3">
        <v>110</v>
      </c>
      <c r="P77" s="8"/>
      <c r="Q77" s="12">
        <f t="shared" si="1"/>
        <v>0</v>
      </c>
      <c r="R77" s="51"/>
    </row>
    <row r="78" spans="1:18" x14ac:dyDescent="0.3">
      <c r="A78" s="49"/>
      <c r="B78" s="13" t="s">
        <v>415</v>
      </c>
      <c r="C78" s="46" t="s">
        <v>260</v>
      </c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8"/>
      <c r="O78" s="3">
        <v>95</v>
      </c>
      <c r="P78" s="8"/>
      <c r="Q78" s="12">
        <f t="shared" si="1"/>
        <v>0</v>
      </c>
      <c r="R78" s="51"/>
    </row>
    <row r="79" spans="1:18" x14ac:dyDescent="0.3">
      <c r="A79" s="49"/>
      <c r="B79" s="13" t="s">
        <v>416</v>
      </c>
      <c r="C79" s="46" t="s">
        <v>261</v>
      </c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8"/>
      <c r="O79" s="3">
        <v>140</v>
      </c>
      <c r="P79" s="8"/>
      <c r="Q79" s="12">
        <f t="shared" si="1"/>
        <v>0</v>
      </c>
      <c r="R79" s="51"/>
    </row>
    <row r="80" spans="1:18" x14ac:dyDescent="0.3">
      <c r="A80" s="49"/>
      <c r="B80" s="13" t="s">
        <v>417</v>
      </c>
      <c r="C80" s="34" t="s">
        <v>1</v>
      </c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">
        <v>580</v>
      </c>
      <c r="P80" s="8"/>
      <c r="Q80" s="12">
        <f t="shared" si="1"/>
        <v>0</v>
      </c>
      <c r="R80" s="51"/>
    </row>
    <row r="81" spans="1:18" x14ac:dyDescent="0.3">
      <c r="A81" s="49"/>
      <c r="B81" s="13" t="s">
        <v>418</v>
      </c>
      <c r="C81" s="34" t="s">
        <v>225</v>
      </c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">
        <v>350</v>
      </c>
      <c r="P81" s="8"/>
      <c r="Q81" s="12">
        <f t="shared" si="1"/>
        <v>0</v>
      </c>
      <c r="R81" s="51"/>
    </row>
    <row r="82" spans="1:18" x14ac:dyDescent="0.3">
      <c r="A82" s="49"/>
      <c r="B82" s="13" t="s">
        <v>419</v>
      </c>
      <c r="C82" s="34" t="s">
        <v>2</v>
      </c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">
        <v>280</v>
      </c>
      <c r="P82" s="8"/>
      <c r="Q82" s="12">
        <f t="shared" si="1"/>
        <v>0</v>
      </c>
      <c r="R82" s="51"/>
    </row>
    <row r="83" spans="1:18" x14ac:dyDescent="0.3">
      <c r="A83" s="49"/>
      <c r="B83" s="13" t="s">
        <v>420</v>
      </c>
      <c r="C83" s="46" t="s">
        <v>228</v>
      </c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8"/>
      <c r="O83" s="3">
        <v>360</v>
      </c>
      <c r="P83" s="8"/>
      <c r="Q83" s="12">
        <f t="shared" si="1"/>
        <v>0</v>
      </c>
      <c r="R83" s="51"/>
    </row>
    <row r="84" spans="1:18" x14ac:dyDescent="0.3">
      <c r="A84" s="49"/>
      <c r="B84" s="13" t="s">
        <v>421</v>
      </c>
      <c r="C84" s="42" t="s">
        <v>435</v>
      </c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4"/>
      <c r="O84" s="3">
        <v>110</v>
      </c>
      <c r="P84" s="8"/>
      <c r="Q84" s="12">
        <f t="shared" ref="Q84:Q110" si="2">O84*P84</f>
        <v>0</v>
      </c>
      <c r="R84" s="51"/>
    </row>
    <row r="85" spans="1:18" x14ac:dyDescent="0.3">
      <c r="A85" s="49"/>
      <c r="B85" s="13" t="s">
        <v>422</v>
      </c>
      <c r="C85" s="42" t="s">
        <v>436</v>
      </c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4"/>
      <c r="O85" s="3">
        <v>160</v>
      </c>
      <c r="P85" s="8"/>
      <c r="Q85" s="12">
        <f t="shared" si="2"/>
        <v>0</v>
      </c>
      <c r="R85" s="51"/>
    </row>
    <row r="86" spans="1:18" x14ac:dyDescent="0.3">
      <c r="A86" s="49"/>
      <c r="B86" s="13" t="s">
        <v>423</v>
      </c>
      <c r="C86" s="42" t="s">
        <v>437</v>
      </c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4"/>
      <c r="O86" s="3">
        <v>75</v>
      </c>
      <c r="P86" s="8"/>
      <c r="Q86" s="12">
        <f t="shared" si="2"/>
        <v>0</v>
      </c>
      <c r="R86" s="51"/>
    </row>
    <row r="87" spans="1:18" x14ac:dyDescent="0.3">
      <c r="A87" s="49"/>
      <c r="B87" s="13" t="s">
        <v>424</v>
      </c>
      <c r="C87" s="42" t="s">
        <v>438</v>
      </c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4"/>
      <c r="O87" s="3">
        <v>180</v>
      </c>
      <c r="P87" s="8"/>
      <c r="Q87" s="12">
        <f t="shared" si="2"/>
        <v>0</v>
      </c>
      <c r="R87" s="51"/>
    </row>
    <row r="88" spans="1:18" x14ac:dyDescent="0.3">
      <c r="A88" s="49"/>
      <c r="B88" s="13" t="s">
        <v>425</v>
      </c>
      <c r="C88" s="42" t="s">
        <v>439</v>
      </c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4"/>
      <c r="O88" s="3">
        <v>100</v>
      </c>
      <c r="P88" s="8"/>
      <c r="Q88" s="12">
        <f t="shared" si="2"/>
        <v>0</v>
      </c>
      <c r="R88" s="51"/>
    </row>
    <row r="89" spans="1:18" x14ac:dyDescent="0.3">
      <c r="A89" s="49"/>
      <c r="B89" s="13" t="s">
        <v>426</v>
      </c>
      <c r="C89" s="42" t="s">
        <v>440</v>
      </c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4"/>
      <c r="O89" s="3">
        <v>160</v>
      </c>
      <c r="P89" s="8"/>
      <c r="Q89" s="12">
        <f t="shared" si="2"/>
        <v>0</v>
      </c>
      <c r="R89" s="51"/>
    </row>
    <row r="90" spans="1:18" x14ac:dyDescent="0.3">
      <c r="A90" s="49"/>
      <c r="B90" s="13" t="s">
        <v>427</v>
      </c>
      <c r="C90" s="45" t="s">
        <v>441</v>
      </c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4"/>
      <c r="O90" s="3">
        <v>180</v>
      </c>
      <c r="P90" s="8"/>
      <c r="Q90" s="12">
        <f t="shared" si="2"/>
        <v>0</v>
      </c>
      <c r="R90" s="51"/>
    </row>
    <row r="91" spans="1:18" x14ac:dyDescent="0.3">
      <c r="A91" s="49"/>
      <c r="B91" s="13" t="s">
        <v>428</v>
      </c>
      <c r="C91" s="42" t="s">
        <v>442</v>
      </c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4"/>
      <c r="O91" s="3">
        <v>140</v>
      </c>
      <c r="P91" s="8"/>
      <c r="Q91" s="12">
        <f t="shared" si="2"/>
        <v>0</v>
      </c>
      <c r="R91" s="51"/>
    </row>
    <row r="92" spans="1:18" x14ac:dyDescent="0.3">
      <c r="A92" s="49"/>
      <c r="B92" s="13" t="s">
        <v>429</v>
      </c>
      <c r="C92" s="45" t="s">
        <v>443</v>
      </c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4"/>
      <c r="O92" s="3">
        <v>160</v>
      </c>
      <c r="P92" s="8"/>
      <c r="Q92" s="12">
        <f t="shared" si="2"/>
        <v>0</v>
      </c>
      <c r="R92" s="51"/>
    </row>
    <row r="93" spans="1:18" x14ac:dyDescent="0.3">
      <c r="A93" s="49"/>
      <c r="B93" s="13" t="s">
        <v>430</v>
      </c>
      <c r="C93" s="42" t="s">
        <v>444</v>
      </c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4"/>
      <c r="O93" s="3">
        <v>190</v>
      </c>
      <c r="P93" s="8"/>
      <c r="Q93" s="12">
        <f t="shared" si="2"/>
        <v>0</v>
      </c>
      <c r="R93" s="51"/>
    </row>
    <row r="94" spans="1:18" x14ac:dyDescent="0.3">
      <c r="A94" s="49"/>
      <c r="B94" s="13" t="s">
        <v>431</v>
      </c>
      <c r="C94" s="42" t="s">
        <v>445</v>
      </c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4"/>
      <c r="O94" s="3">
        <v>170</v>
      </c>
      <c r="P94" s="8"/>
      <c r="Q94" s="12">
        <f t="shared" si="2"/>
        <v>0</v>
      </c>
      <c r="R94" s="51"/>
    </row>
    <row r="95" spans="1:18" x14ac:dyDescent="0.3">
      <c r="A95" s="49"/>
      <c r="B95" s="13" t="s">
        <v>432</v>
      </c>
      <c r="C95" s="42" t="s">
        <v>446</v>
      </c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4"/>
      <c r="O95" s="3">
        <v>120</v>
      </c>
      <c r="P95" s="8"/>
      <c r="Q95" s="12">
        <f t="shared" si="2"/>
        <v>0</v>
      </c>
      <c r="R95" s="51"/>
    </row>
    <row r="96" spans="1:18" x14ac:dyDescent="0.3">
      <c r="A96" s="49"/>
      <c r="B96" s="13" t="s">
        <v>433</v>
      </c>
      <c r="C96" s="45" t="s">
        <v>447</v>
      </c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4"/>
      <c r="O96" s="3">
        <v>180</v>
      </c>
      <c r="P96" s="8"/>
      <c r="Q96" s="12">
        <f t="shared" si="2"/>
        <v>0</v>
      </c>
      <c r="R96" s="51"/>
    </row>
    <row r="97" spans="1:18" x14ac:dyDescent="0.3">
      <c r="A97" s="49"/>
      <c r="B97" s="13" t="s">
        <v>434</v>
      </c>
      <c r="C97" s="42" t="s">
        <v>448</v>
      </c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4"/>
      <c r="O97" s="3">
        <v>110</v>
      </c>
      <c r="P97" s="8"/>
      <c r="Q97" s="12">
        <f t="shared" si="2"/>
        <v>0</v>
      </c>
      <c r="R97" s="51"/>
    </row>
    <row r="98" spans="1:18" x14ac:dyDescent="0.3">
      <c r="A98" s="49"/>
      <c r="B98" s="13" t="s">
        <v>541</v>
      </c>
      <c r="C98" s="42" t="s">
        <v>449</v>
      </c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4"/>
      <c r="O98" s="3">
        <v>160</v>
      </c>
      <c r="P98" s="8"/>
      <c r="Q98" s="12">
        <f t="shared" si="2"/>
        <v>0</v>
      </c>
      <c r="R98" s="51"/>
    </row>
    <row r="99" spans="1:18" x14ac:dyDescent="0.3">
      <c r="A99" s="49"/>
      <c r="B99" s="13" t="s">
        <v>542</v>
      </c>
      <c r="C99" s="42" t="s">
        <v>450</v>
      </c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4"/>
      <c r="O99" s="3">
        <v>110</v>
      </c>
      <c r="P99" s="8"/>
      <c r="Q99" s="12">
        <f t="shared" si="2"/>
        <v>0</v>
      </c>
      <c r="R99" s="51"/>
    </row>
    <row r="100" spans="1:18" x14ac:dyDescent="0.3">
      <c r="A100" s="49"/>
      <c r="B100" s="13" t="s">
        <v>543</v>
      </c>
      <c r="C100" s="42" t="s">
        <v>451</v>
      </c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4"/>
      <c r="O100" s="3">
        <v>100</v>
      </c>
      <c r="P100" s="8"/>
      <c r="Q100" s="12">
        <f t="shared" si="2"/>
        <v>0</v>
      </c>
      <c r="R100" s="51"/>
    </row>
    <row r="101" spans="1:18" x14ac:dyDescent="0.3">
      <c r="A101" s="49"/>
      <c r="B101" s="13" t="s">
        <v>544</v>
      </c>
      <c r="C101" s="42" t="s">
        <v>452</v>
      </c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4"/>
      <c r="O101" s="3">
        <v>150</v>
      </c>
      <c r="P101" s="8"/>
      <c r="Q101" s="12">
        <f t="shared" si="2"/>
        <v>0</v>
      </c>
      <c r="R101" s="51"/>
    </row>
    <row r="102" spans="1:18" x14ac:dyDescent="0.3">
      <c r="A102" s="49"/>
      <c r="B102" s="13" t="s">
        <v>545</v>
      </c>
      <c r="C102" s="45" t="s">
        <v>453</v>
      </c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4"/>
      <c r="O102" s="3">
        <v>120</v>
      </c>
      <c r="P102" s="8"/>
      <c r="Q102" s="12">
        <f t="shared" si="2"/>
        <v>0</v>
      </c>
      <c r="R102" s="51"/>
    </row>
    <row r="103" spans="1:18" x14ac:dyDescent="0.3">
      <c r="A103" s="49"/>
      <c r="B103" s="13" t="s">
        <v>546</v>
      </c>
      <c r="C103" s="45" t="s">
        <v>454</v>
      </c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4"/>
      <c r="O103" s="3">
        <v>80</v>
      </c>
      <c r="P103" s="8"/>
      <c r="Q103" s="12">
        <f t="shared" si="2"/>
        <v>0</v>
      </c>
      <c r="R103" s="51"/>
    </row>
    <row r="104" spans="1:18" x14ac:dyDescent="0.3">
      <c r="A104" s="49"/>
      <c r="B104" s="13" t="s">
        <v>547</v>
      </c>
      <c r="C104" s="42" t="s">
        <v>455</v>
      </c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4"/>
      <c r="O104" s="3">
        <v>130</v>
      </c>
      <c r="P104" s="8"/>
      <c r="Q104" s="12">
        <f t="shared" si="2"/>
        <v>0</v>
      </c>
      <c r="R104" s="51"/>
    </row>
    <row r="105" spans="1:18" x14ac:dyDescent="0.3">
      <c r="A105" s="49"/>
      <c r="B105" s="13" t="s">
        <v>548</v>
      </c>
      <c r="C105" s="42" t="s">
        <v>456</v>
      </c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4"/>
      <c r="O105" s="3">
        <v>80</v>
      </c>
      <c r="P105" s="8"/>
      <c r="Q105" s="12">
        <f t="shared" si="2"/>
        <v>0</v>
      </c>
      <c r="R105" s="51"/>
    </row>
    <row r="106" spans="1:18" x14ac:dyDescent="0.3">
      <c r="A106" s="49"/>
      <c r="B106" s="13" t="s">
        <v>549</v>
      </c>
      <c r="C106" s="45" t="s">
        <v>457</v>
      </c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4"/>
      <c r="O106" s="3">
        <v>225</v>
      </c>
      <c r="P106" s="8"/>
      <c r="Q106" s="12">
        <f t="shared" si="2"/>
        <v>0</v>
      </c>
      <c r="R106" s="51"/>
    </row>
    <row r="107" spans="1:18" x14ac:dyDescent="0.3">
      <c r="A107" s="49"/>
      <c r="B107" s="13" t="s">
        <v>550</v>
      </c>
      <c r="C107" s="42" t="s">
        <v>458</v>
      </c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4"/>
      <c r="O107" s="3">
        <v>95</v>
      </c>
      <c r="P107" s="8"/>
      <c r="Q107" s="12">
        <f t="shared" si="2"/>
        <v>0</v>
      </c>
      <c r="R107" s="51"/>
    </row>
    <row r="108" spans="1:18" x14ac:dyDescent="0.3">
      <c r="A108" s="49"/>
      <c r="B108" s="13" t="s">
        <v>551</v>
      </c>
      <c r="C108" s="42" t="s">
        <v>459</v>
      </c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4"/>
      <c r="O108" s="3">
        <v>250</v>
      </c>
      <c r="P108" s="8"/>
      <c r="Q108" s="12">
        <f t="shared" si="2"/>
        <v>0</v>
      </c>
      <c r="R108" s="51"/>
    </row>
    <row r="109" spans="1:18" x14ac:dyDescent="0.3">
      <c r="A109" s="49"/>
      <c r="B109" s="13" t="s">
        <v>552</v>
      </c>
      <c r="C109" s="42" t="s">
        <v>460</v>
      </c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4"/>
      <c r="O109" s="3">
        <v>380</v>
      </c>
      <c r="P109" s="8"/>
      <c r="Q109" s="12">
        <f t="shared" si="2"/>
        <v>0</v>
      </c>
      <c r="R109" s="51"/>
    </row>
    <row r="110" spans="1:18" x14ac:dyDescent="0.3">
      <c r="A110" s="49"/>
      <c r="B110" s="13" t="s">
        <v>553</v>
      </c>
      <c r="C110" s="42" t="s">
        <v>461</v>
      </c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4"/>
      <c r="O110" s="3">
        <v>460</v>
      </c>
      <c r="P110" s="8"/>
      <c r="Q110" s="12">
        <f t="shared" si="2"/>
        <v>0</v>
      </c>
      <c r="R110" s="51"/>
    </row>
    <row r="111" spans="1:18" x14ac:dyDescent="0.3">
      <c r="A111" s="49"/>
      <c r="B111" s="13" t="s">
        <v>554</v>
      </c>
      <c r="C111" s="42" t="s">
        <v>462</v>
      </c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4"/>
      <c r="O111" s="3">
        <v>500</v>
      </c>
      <c r="P111" s="8"/>
      <c r="Q111" s="12">
        <f t="shared" ref="Q111:Q119" si="3">O111*P111</f>
        <v>0</v>
      </c>
      <c r="R111" s="51"/>
    </row>
    <row r="112" spans="1:18" x14ac:dyDescent="0.3">
      <c r="A112" s="49"/>
      <c r="B112" s="135" t="s">
        <v>604</v>
      </c>
      <c r="C112" s="136"/>
      <c r="D112" s="136"/>
      <c r="E112" s="136"/>
      <c r="F112" s="136"/>
      <c r="G112" s="136"/>
      <c r="H112" s="136"/>
      <c r="I112" s="136"/>
      <c r="J112" s="136"/>
      <c r="K112" s="136"/>
      <c r="L112" s="136"/>
      <c r="M112" s="136"/>
      <c r="N112" s="137"/>
      <c r="O112" s="5"/>
      <c r="P112" s="9"/>
      <c r="Q112" s="10"/>
      <c r="R112" s="51"/>
    </row>
    <row r="113" spans="1:18" x14ac:dyDescent="0.3">
      <c r="A113" s="49"/>
      <c r="B113" s="13" t="s">
        <v>605</v>
      </c>
      <c r="C113" s="42" t="s">
        <v>577</v>
      </c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4"/>
      <c r="O113" s="3">
        <v>125</v>
      </c>
      <c r="P113" s="8"/>
      <c r="Q113" s="12">
        <f t="shared" si="3"/>
        <v>0</v>
      </c>
      <c r="R113" s="51"/>
    </row>
    <row r="114" spans="1:18" x14ac:dyDescent="0.3">
      <c r="A114" s="49"/>
      <c r="B114" s="13" t="s">
        <v>606</v>
      </c>
      <c r="C114" s="42" t="s">
        <v>578</v>
      </c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4"/>
      <c r="O114" s="3">
        <v>85</v>
      </c>
      <c r="P114" s="8"/>
      <c r="Q114" s="12">
        <f t="shared" si="3"/>
        <v>0</v>
      </c>
      <c r="R114" s="51"/>
    </row>
    <row r="115" spans="1:18" x14ac:dyDescent="0.3">
      <c r="A115" s="49"/>
      <c r="B115" s="13" t="s">
        <v>607</v>
      </c>
      <c r="C115" s="42" t="s">
        <v>579</v>
      </c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4"/>
      <c r="O115" s="3">
        <v>85</v>
      </c>
      <c r="P115" s="8"/>
      <c r="Q115" s="12">
        <f t="shared" si="3"/>
        <v>0</v>
      </c>
      <c r="R115" s="51"/>
    </row>
    <row r="116" spans="1:18" x14ac:dyDescent="0.3">
      <c r="A116" s="49"/>
      <c r="B116" s="13" t="s">
        <v>608</v>
      </c>
      <c r="C116" s="42" t="s">
        <v>580</v>
      </c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4"/>
      <c r="O116" s="3">
        <v>130</v>
      </c>
      <c r="P116" s="8"/>
      <c r="Q116" s="12">
        <f t="shared" si="3"/>
        <v>0</v>
      </c>
      <c r="R116" s="51"/>
    </row>
    <row r="117" spans="1:18" x14ac:dyDescent="0.3">
      <c r="A117" s="49"/>
      <c r="B117" s="13" t="s">
        <v>609</v>
      </c>
      <c r="C117" s="42" t="s">
        <v>581</v>
      </c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4"/>
      <c r="O117" s="3">
        <v>130</v>
      </c>
      <c r="P117" s="8"/>
      <c r="Q117" s="12">
        <f t="shared" si="3"/>
        <v>0</v>
      </c>
      <c r="R117" s="51"/>
    </row>
    <row r="118" spans="1:18" x14ac:dyDescent="0.3">
      <c r="A118" s="49"/>
      <c r="B118" s="13" t="s">
        <v>610</v>
      </c>
      <c r="C118" s="42" t="s">
        <v>3</v>
      </c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4"/>
      <c r="O118" s="3">
        <v>120</v>
      </c>
      <c r="P118" s="8"/>
      <c r="Q118" s="12">
        <f t="shared" si="3"/>
        <v>0</v>
      </c>
      <c r="R118" s="51"/>
    </row>
    <row r="119" spans="1:18" x14ac:dyDescent="0.3">
      <c r="A119" s="49"/>
      <c r="B119" s="13" t="s">
        <v>611</v>
      </c>
      <c r="C119" s="42" t="s">
        <v>582</v>
      </c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4"/>
      <c r="O119" s="3">
        <v>280</v>
      </c>
      <c r="P119" s="8"/>
      <c r="Q119" s="12">
        <f t="shared" si="3"/>
        <v>0</v>
      </c>
      <c r="R119" s="51"/>
    </row>
    <row r="120" spans="1:18" x14ac:dyDescent="0.3">
      <c r="A120" s="49"/>
      <c r="B120" s="91" t="s">
        <v>194</v>
      </c>
      <c r="C120" s="91"/>
      <c r="D120" s="91"/>
      <c r="E120" s="91"/>
      <c r="F120" s="91"/>
      <c r="G120" s="91"/>
      <c r="H120" s="91"/>
      <c r="I120" s="91"/>
      <c r="J120" s="91"/>
      <c r="K120" s="91"/>
      <c r="L120" s="91"/>
      <c r="M120" s="91"/>
      <c r="N120" s="91"/>
      <c r="O120" s="5"/>
      <c r="P120" s="9"/>
      <c r="Q120" s="10"/>
      <c r="R120" s="51"/>
    </row>
    <row r="121" spans="1:18" x14ac:dyDescent="0.3">
      <c r="A121" s="49"/>
      <c r="B121" s="13" t="s">
        <v>4</v>
      </c>
      <c r="C121" s="34" t="s">
        <v>15</v>
      </c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">
        <v>300</v>
      </c>
      <c r="P121" s="8"/>
      <c r="Q121" s="12">
        <f t="shared" si="1"/>
        <v>0</v>
      </c>
      <c r="R121" s="51"/>
    </row>
    <row r="122" spans="1:18" x14ac:dyDescent="0.3">
      <c r="A122" s="49"/>
      <c r="B122" s="13" t="s">
        <v>5</v>
      </c>
      <c r="C122" s="34" t="s">
        <v>16</v>
      </c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">
        <v>850</v>
      </c>
      <c r="P122" s="8"/>
      <c r="Q122" s="12">
        <f t="shared" si="1"/>
        <v>0</v>
      </c>
      <c r="R122" s="51"/>
    </row>
    <row r="123" spans="1:18" x14ac:dyDescent="0.3">
      <c r="A123" s="49"/>
      <c r="B123" s="13" t="s">
        <v>6</v>
      </c>
      <c r="C123" s="34" t="s">
        <v>226</v>
      </c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">
        <v>2100</v>
      </c>
      <c r="P123" s="8"/>
      <c r="Q123" s="12">
        <f t="shared" si="1"/>
        <v>0</v>
      </c>
      <c r="R123" s="51"/>
    </row>
    <row r="124" spans="1:18" x14ac:dyDescent="0.3">
      <c r="A124" s="49"/>
      <c r="B124" s="13" t="s">
        <v>7</v>
      </c>
      <c r="C124" s="34" t="s">
        <v>17</v>
      </c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">
        <v>2300</v>
      </c>
      <c r="P124" s="8"/>
      <c r="Q124" s="12">
        <f t="shared" si="1"/>
        <v>0</v>
      </c>
      <c r="R124" s="51"/>
    </row>
    <row r="125" spans="1:18" x14ac:dyDescent="0.3">
      <c r="A125" s="49"/>
      <c r="B125" s="13" t="s">
        <v>8</v>
      </c>
      <c r="C125" s="34" t="s">
        <v>18</v>
      </c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">
        <v>1100</v>
      </c>
      <c r="P125" s="8"/>
      <c r="Q125" s="12">
        <f t="shared" si="1"/>
        <v>0</v>
      </c>
      <c r="R125" s="51"/>
    </row>
    <row r="126" spans="1:18" x14ac:dyDescent="0.3">
      <c r="A126" s="49"/>
      <c r="B126" s="13" t="s">
        <v>9</v>
      </c>
      <c r="C126" s="34" t="s">
        <v>19</v>
      </c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">
        <v>500</v>
      </c>
      <c r="P126" s="8"/>
      <c r="Q126" s="12">
        <f t="shared" si="1"/>
        <v>0</v>
      </c>
      <c r="R126" s="51"/>
    </row>
    <row r="127" spans="1:18" x14ac:dyDescent="0.3">
      <c r="A127" s="49"/>
      <c r="B127" s="13" t="s">
        <v>10</v>
      </c>
      <c r="C127" s="34" t="s">
        <v>20</v>
      </c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">
        <v>450</v>
      </c>
      <c r="P127" s="8"/>
      <c r="Q127" s="12">
        <f t="shared" si="1"/>
        <v>0</v>
      </c>
      <c r="R127" s="51"/>
    </row>
    <row r="128" spans="1:18" x14ac:dyDescent="0.3">
      <c r="A128" s="49"/>
      <c r="B128" s="13" t="s">
        <v>11</v>
      </c>
      <c r="C128" s="34" t="s">
        <v>21</v>
      </c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">
        <v>300</v>
      </c>
      <c r="P128" s="8"/>
      <c r="Q128" s="12">
        <f t="shared" si="1"/>
        <v>0</v>
      </c>
      <c r="R128" s="51"/>
    </row>
    <row r="129" spans="1:18" x14ac:dyDescent="0.3">
      <c r="A129" s="49"/>
      <c r="B129" s="13" t="s">
        <v>12</v>
      </c>
      <c r="C129" s="34" t="s">
        <v>195</v>
      </c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">
        <v>250</v>
      </c>
      <c r="P129" s="8"/>
      <c r="Q129" s="12">
        <f t="shared" si="1"/>
        <v>0</v>
      </c>
      <c r="R129" s="51"/>
    </row>
    <row r="130" spans="1:18" x14ac:dyDescent="0.3">
      <c r="A130" s="49"/>
      <c r="B130" s="13" t="s">
        <v>13</v>
      </c>
      <c r="C130" s="34" t="s">
        <v>22</v>
      </c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">
        <v>250</v>
      </c>
      <c r="P130" s="8"/>
      <c r="Q130" s="12">
        <f t="shared" ref="Q130:Q210" si="4">O130*P130</f>
        <v>0</v>
      </c>
      <c r="R130" s="51"/>
    </row>
    <row r="131" spans="1:18" x14ac:dyDescent="0.3">
      <c r="A131" s="49"/>
      <c r="B131" s="13" t="s">
        <v>14</v>
      </c>
      <c r="C131" s="34" t="s">
        <v>201</v>
      </c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">
        <v>350</v>
      </c>
      <c r="P131" s="8"/>
      <c r="Q131" s="12">
        <f t="shared" si="4"/>
        <v>0</v>
      </c>
      <c r="R131" s="51"/>
    </row>
    <row r="132" spans="1:18" x14ac:dyDescent="0.3">
      <c r="A132" s="49"/>
      <c r="B132" s="13" t="s">
        <v>463</v>
      </c>
      <c r="C132" s="76" t="s">
        <v>468</v>
      </c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8"/>
      <c r="O132" s="3">
        <v>2500</v>
      </c>
      <c r="P132" s="8"/>
      <c r="Q132" s="12">
        <f t="shared" si="4"/>
        <v>0</v>
      </c>
      <c r="R132" s="51"/>
    </row>
    <row r="133" spans="1:18" x14ac:dyDescent="0.3">
      <c r="A133" s="49"/>
      <c r="B133" s="13" t="s">
        <v>464</v>
      </c>
      <c r="C133" s="76" t="s">
        <v>469</v>
      </c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8"/>
      <c r="O133" s="3">
        <v>1500</v>
      </c>
      <c r="P133" s="8"/>
      <c r="Q133" s="12">
        <f t="shared" si="4"/>
        <v>0</v>
      </c>
      <c r="R133" s="51"/>
    </row>
    <row r="134" spans="1:18" x14ac:dyDescent="0.3">
      <c r="A134" s="49"/>
      <c r="B134" s="13" t="s">
        <v>465</v>
      </c>
      <c r="C134" s="76" t="s">
        <v>470</v>
      </c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8"/>
      <c r="O134" s="3">
        <v>2000</v>
      </c>
      <c r="P134" s="8"/>
      <c r="Q134" s="12">
        <f t="shared" si="4"/>
        <v>0</v>
      </c>
      <c r="R134" s="51"/>
    </row>
    <row r="135" spans="1:18" x14ac:dyDescent="0.3">
      <c r="A135" s="49"/>
      <c r="B135" s="13" t="s">
        <v>466</v>
      </c>
      <c r="C135" s="76" t="s">
        <v>471</v>
      </c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8"/>
      <c r="O135" s="3">
        <v>650</v>
      </c>
      <c r="P135" s="8"/>
      <c r="Q135" s="12">
        <f t="shared" si="4"/>
        <v>0</v>
      </c>
      <c r="R135" s="51"/>
    </row>
    <row r="136" spans="1:18" x14ac:dyDescent="0.3">
      <c r="A136" s="49"/>
      <c r="B136" s="13" t="s">
        <v>467</v>
      </c>
      <c r="C136" s="42" t="s">
        <v>584</v>
      </c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4"/>
      <c r="O136" s="3">
        <v>250</v>
      </c>
      <c r="P136" s="8"/>
      <c r="Q136" s="12">
        <f t="shared" si="4"/>
        <v>0</v>
      </c>
      <c r="R136" s="51"/>
    </row>
    <row r="137" spans="1:18" x14ac:dyDescent="0.3">
      <c r="A137" s="49"/>
      <c r="B137" s="13" t="s">
        <v>583</v>
      </c>
      <c r="C137" s="76" t="s">
        <v>600</v>
      </c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8"/>
      <c r="O137" s="3">
        <v>400</v>
      </c>
      <c r="P137" s="8"/>
      <c r="Q137" s="12">
        <f t="shared" si="4"/>
        <v>0</v>
      </c>
      <c r="R137" s="51"/>
    </row>
    <row r="138" spans="1:18" x14ac:dyDescent="0.3">
      <c r="A138" s="49"/>
      <c r="B138" s="91" t="s">
        <v>196</v>
      </c>
      <c r="C138" s="91"/>
      <c r="D138" s="91"/>
      <c r="E138" s="91"/>
      <c r="F138" s="91"/>
      <c r="G138" s="91"/>
      <c r="H138" s="91"/>
      <c r="I138" s="91"/>
      <c r="J138" s="91"/>
      <c r="K138" s="91"/>
      <c r="L138" s="91"/>
      <c r="M138" s="91"/>
      <c r="N138" s="91"/>
      <c r="O138" s="5"/>
      <c r="P138" s="9"/>
      <c r="Q138" s="10"/>
      <c r="R138" s="51"/>
    </row>
    <row r="139" spans="1:18" x14ac:dyDescent="0.3">
      <c r="A139" s="49"/>
      <c r="B139" s="53" t="s">
        <v>23</v>
      </c>
      <c r="C139" s="60" t="s">
        <v>26</v>
      </c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3"/>
      <c r="P139" s="8"/>
      <c r="Q139" s="12"/>
      <c r="R139" s="51"/>
    </row>
    <row r="140" spans="1:18" x14ac:dyDescent="0.3">
      <c r="A140" s="49"/>
      <c r="B140" s="53"/>
      <c r="C140" s="34" t="s">
        <v>173</v>
      </c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">
        <v>100</v>
      </c>
      <c r="P140" s="8"/>
      <c r="Q140" s="12">
        <f t="shared" si="4"/>
        <v>0</v>
      </c>
      <c r="R140" s="51"/>
    </row>
    <row r="141" spans="1:18" x14ac:dyDescent="0.3">
      <c r="A141" s="49"/>
      <c r="B141" s="53"/>
      <c r="C141" s="34" t="s">
        <v>174</v>
      </c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">
        <v>100</v>
      </c>
      <c r="P141" s="8"/>
      <c r="Q141" s="12">
        <f t="shared" si="4"/>
        <v>0</v>
      </c>
      <c r="R141" s="51"/>
    </row>
    <row r="142" spans="1:18" x14ac:dyDescent="0.3">
      <c r="A142" s="49"/>
      <c r="B142" s="53"/>
      <c r="C142" s="34" t="s">
        <v>175</v>
      </c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">
        <v>60</v>
      </c>
      <c r="P142" s="8"/>
      <c r="Q142" s="12">
        <f t="shared" si="4"/>
        <v>0</v>
      </c>
      <c r="R142" s="51"/>
    </row>
    <row r="143" spans="1:18" x14ac:dyDescent="0.3">
      <c r="A143" s="49"/>
      <c r="B143" s="53"/>
      <c r="C143" s="34" t="s">
        <v>176</v>
      </c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">
        <v>60</v>
      </c>
      <c r="P143" s="8"/>
      <c r="Q143" s="12">
        <f t="shared" si="4"/>
        <v>0</v>
      </c>
      <c r="R143" s="51"/>
    </row>
    <row r="144" spans="1:18" x14ac:dyDescent="0.3">
      <c r="A144" s="49"/>
      <c r="B144" s="13" t="s">
        <v>24</v>
      </c>
      <c r="C144" s="34" t="s">
        <v>27</v>
      </c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">
        <v>50</v>
      </c>
      <c r="P144" s="8"/>
      <c r="Q144" s="12">
        <f t="shared" si="4"/>
        <v>0</v>
      </c>
      <c r="R144" s="51"/>
    </row>
    <row r="145" spans="1:18" x14ac:dyDescent="0.3">
      <c r="A145" s="49"/>
      <c r="B145" s="53" t="s">
        <v>25</v>
      </c>
      <c r="C145" s="60" t="s">
        <v>28</v>
      </c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53">
        <v>50</v>
      </c>
      <c r="P145" s="58">
        <f>C147+G147+K147</f>
        <v>0</v>
      </c>
      <c r="Q145" s="59">
        <f t="shared" si="4"/>
        <v>0</v>
      </c>
      <c r="R145" s="51"/>
    </row>
    <row r="146" spans="1:18" x14ac:dyDescent="0.3">
      <c r="A146" s="49"/>
      <c r="B146" s="53"/>
      <c r="C146" s="60" t="s">
        <v>169</v>
      </c>
      <c r="D146" s="60"/>
      <c r="E146" s="60"/>
      <c r="F146" s="60"/>
      <c r="G146" s="60" t="s">
        <v>170</v>
      </c>
      <c r="H146" s="60"/>
      <c r="I146" s="60"/>
      <c r="J146" s="60"/>
      <c r="K146" s="60" t="s">
        <v>171</v>
      </c>
      <c r="L146" s="60"/>
      <c r="M146" s="60"/>
      <c r="N146" s="60"/>
      <c r="O146" s="53"/>
      <c r="P146" s="58"/>
      <c r="Q146" s="59"/>
      <c r="R146" s="51"/>
    </row>
    <row r="147" spans="1:18" x14ac:dyDescent="0.3">
      <c r="A147" s="49"/>
      <c r="B147" s="53"/>
      <c r="C147" s="73"/>
      <c r="D147" s="74"/>
      <c r="E147" s="74"/>
      <c r="F147" s="75"/>
      <c r="G147" s="73"/>
      <c r="H147" s="74"/>
      <c r="I147" s="74"/>
      <c r="J147" s="75"/>
      <c r="K147" s="73"/>
      <c r="L147" s="74"/>
      <c r="M147" s="74"/>
      <c r="N147" s="75"/>
      <c r="O147" s="53"/>
      <c r="P147" s="58"/>
      <c r="Q147" s="59"/>
      <c r="R147" s="51"/>
    </row>
    <row r="148" spans="1:18" x14ac:dyDescent="0.3">
      <c r="A148" s="49"/>
      <c r="B148" s="3" t="s">
        <v>276</v>
      </c>
      <c r="C148" s="36" t="s">
        <v>277</v>
      </c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8"/>
      <c r="O148" s="3">
        <v>70</v>
      </c>
      <c r="P148" s="8"/>
      <c r="Q148" s="12">
        <f>O148*P148</f>
        <v>0</v>
      </c>
      <c r="R148" s="51"/>
    </row>
    <row r="149" spans="1:18" x14ac:dyDescent="0.3">
      <c r="A149" s="49"/>
      <c r="B149" s="3" t="s">
        <v>278</v>
      </c>
      <c r="C149" s="36" t="s">
        <v>279</v>
      </c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8"/>
      <c r="O149" s="3">
        <v>70</v>
      </c>
      <c r="P149" s="8"/>
      <c r="Q149" s="12">
        <f t="shared" ref="Q149:Q151" si="5">O149*P149</f>
        <v>0</v>
      </c>
      <c r="R149" s="51"/>
    </row>
    <row r="150" spans="1:18" x14ac:dyDescent="0.3">
      <c r="A150" s="49"/>
      <c r="B150" s="3" t="s">
        <v>585</v>
      </c>
      <c r="C150" s="36" t="s">
        <v>280</v>
      </c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8"/>
      <c r="O150" s="3">
        <v>150</v>
      </c>
      <c r="P150" s="8"/>
      <c r="Q150" s="12">
        <f t="shared" si="5"/>
        <v>0</v>
      </c>
      <c r="R150" s="51"/>
    </row>
    <row r="151" spans="1:18" x14ac:dyDescent="0.3">
      <c r="A151" s="49"/>
      <c r="B151" s="3" t="s">
        <v>586</v>
      </c>
      <c r="C151" s="36" t="s">
        <v>281</v>
      </c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8"/>
      <c r="O151" s="3">
        <v>150</v>
      </c>
      <c r="P151" s="8"/>
      <c r="Q151" s="12">
        <f t="shared" si="5"/>
        <v>0</v>
      </c>
      <c r="R151" s="51"/>
    </row>
    <row r="152" spans="1:18" x14ac:dyDescent="0.3">
      <c r="A152" s="49"/>
      <c r="B152" s="91" t="s">
        <v>29</v>
      </c>
      <c r="C152" s="91"/>
      <c r="D152" s="91"/>
      <c r="E152" s="91"/>
      <c r="F152" s="91"/>
      <c r="G152" s="91"/>
      <c r="H152" s="91"/>
      <c r="I152" s="91"/>
      <c r="J152" s="91"/>
      <c r="K152" s="91"/>
      <c r="L152" s="91"/>
      <c r="M152" s="91"/>
      <c r="N152" s="91"/>
      <c r="O152" s="5"/>
      <c r="P152" s="9"/>
      <c r="Q152" s="10"/>
      <c r="R152" s="51"/>
    </row>
    <row r="153" spans="1:18" x14ac:dyDescent="0.3">
      <c r="A153" s="49"/>
      <c r="B153" s="13" t="s">
        <v>30</v>
      </c>
      <c r="C153" s="34" t="s">
        <v>32</v>
      </c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">
        <v>300</v>
      </c>
      <c r="P153" s="8"/>
      <c r="Q153" s="12">
        <f t="shared" si="4"/>
        <v>0</v>
      </c>
      <c r="R153" s="51"/>
    </row>
    <row r="154" spans="1:18" x14ac:dyDescent="0.3">
      <c r="A154" s="49"/>
      <c r="B154" s="53" t="s">
        <v>31</v>
      </c>
      <c r="C154" s="35" t="s">
        <v>197</v>
      </c>
      <c r="D154" s="35"/>
      <c r="E154" s="35"/>
      <c r="F154" s="35"/>
      <c r="G154" s="35"/>
      <c r="H154" s="35"/>
      <c r="I154" s="35"/>
      <c r="J154" s="35"/>
      <c r="K154" s="35"/>
      <c r="L154" s="35"/>
      <c r="M154" s="2" t="s">
        <v>199</v>
      </c>
      <c r="N154" s="2"/>
      <c r="O154" s="3">
        <v>200</v>
      </c>
      <c r="P154" s="8"/>
      <c r="Q154" s="12">
        <f t="shared" si="4"/>
        <v>0</v>
      </c>
      <c r="R154" s="51"/>
    </row>
    <row r="155" spans="1:18" x14ac:dyDescent="0.3">
      <c r="A155" s="49"/>
      <c r="B155" s="53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2" t="s">
        <v>151</v>
      </c>
      <c r="N155" s="2"/>
      <c r="O155" s="3">
        <v>80</v>
      </c>
      <c r="P155" s="8"/>
      <c r="Q155" s="12">
        <f t="shared" si="4"/>
        <v>0</v>
      </c>
      <c r="R155" s="51"/>
    </row>
    <row r="156" spans="1:18" x14ac:dyDescent="0.3">
      <c r="A156" s="49"/>
      <c r="B156" s="53" t="s">
        <v>484</v>
      </c>
      <c r="C156" s="35" t="s">
        <v>198</v>
      </c>
      <c r="D156" s="35"/>
      <c r="E156" s="35"/>
      <c r="F156" s="35"/>
      <c r="G156" s="35"/>
      <c r="H156" s="35"/>
      <c r="I156" s="35"/>
      <c r="J156" s="35"/>
      <c r="K156" s="35"/>
      <c r="L156" s="35"/>
      <c r="M156" s="2" t="s">
        <v>150</v>
      </c>
      <c r="N156" s="2"/>
      <c r="O156" s="3">
        <v>200</v>
      </c>
      <c r="P156" s="8"/>
      <c r="Q156" s="12">
        <f t="shared" si="4"/>
        <v>0</v>
      </c>
      <c r="R156" s="51"/>
    </row>
    <row r="157" spans="1:18" x14ac:dyDescent="0.3">
      <c r="A157" s="49"/>
      <c r="B157" s="53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2" t="s">
        <v>151</v>
      </c>
      <c r="N157" s="2"/>
      <c r="O157" s="3">
        <v>80</v>
      </c>
      <c r="P157" s="8"/>
      <c r="Q157" s="12">
        <f t="shared" si="4"/>
        <v>0</v>
      </c>
      <c r="R157" s="51"/>
    </row>
    <row r="158" spans="1:18" x14ac:dyDescent="0.3">
      <c r="A158" s="49"/>
      <c r="B158" s="91" t="s">
        <v>200</v>
      </c>
      <c r="C158" s="91"/>
      <c r="D158" s="91"/>
      <c r="E158" s="91"/>
      <c r="F158" s="91"/>
      <c r="G158" s="91"/>
      <c r="H158" s="91"/>
      <c r="I158" s="91"/>
      <c r="J158" s="91"/>
      <c r="K158" s="91"/>
      <c r="L158" s="91"/>
      <c r="M158" s="91"/>
      <c r="N158" s="91"/>
      <c r="O158" s="5"/>
      <c r="P158" s="9"/>
      <c r="Q158" s="10"/>
      <c r="R158" s="51"/>
    </row>
    <row r="159" spans="1:18" x14ac:dyDescent="0.3">
      <c r="A159" s="49"/>
      <c r="B159" s="13" t="s">
        <v>33</v>
      </c>
      <c r="C159" s="34" t="s">
        <v>38</v>
      </c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">
        <v>650</v>
      </c>
      <c r="P159" s="8"/>
      <c r="Q159" s="12">
        <f t="shared" si="4"/>
        <v>0</v>
      </c>
      <c r="R159" s="51"/>
    </row>
    <row r="160" spans="1:18" x14ac:dyDescent="0.3">
      <c r="A160" s="49"/>
      <c r="B160" s="13" t="s">
        <v>34</v>
      </c>
      <c r="C160" s="34" t="s">
        <v>39</v>
      </c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">
        <v>85</v>
      </c>
      <c r="P160" s="8"/>
      <c r="Q160" s="12">
        <f t="shared" si="4"/>
        <v>0</v>
      </c>
      <c r="R160" s="51"/>
    </row>
    <row r="161" spans="1:18" x14ac:dyDescent="0.3">
      <c r="A161" s="49"/>
      <c r="B161" s="13" t="s">
        <v>35</v>
      </c>
      <c r="C161" s="34" t="s">
        <v>40</v>
      </c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">
        <v>180</v>
      </c>
      <c r="P161" s="8"/>
      <c r="Q161" s="12">
        <f t="shared" si="4"/>
        <v>0</v>
      </c>
      <c r="R161" s="51"/>
    </row>
    <row r="162" spans="1:18" x14ac:dyDescent="0.3">
      <c r="A162" s="49"/>
      <c r="B162" s="13" t="s">
        <v>36</v>
      </c>
      <c r="C162" s="34" t="s">
        <v>177</v>
      </c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">
        <v>65</v>
      </c>
      <c r="P162" s="8"/>
      <c r="Q162" s="12">
        <f t="shared" si="4"/>
        <v>0</v>
      </c>
      <c r="R162" s="51"/>
    </row>
    <row r="163" spans="1:18" x14ac:dyDescent="0.3">
      <c r="A163" s="49"/>
      <c r="B163" s="13" t="s">
        <v>37</v>
      </c>
      <c r="C163" s="34" t="s">
        <v>41</v>
      </c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">
        <v>250</v>
      </c>
      <c r="P163" s="8"/>
      <c r="Q163" s="12">
        <f t="shared" si="4"/>
        <v>0</v>
      </c>
      <c r="R163" s="51"/>
    </row>
    <row r="164" spans="1:18" x14ac:dyDescent="0.3">
      <c r="A164" s="49"/>
      <c r="B164" s="13" t="s">
        <v>42</v>
      </c>
      <c r="C164" s="34" t="s">
        <v>45</v>
      </c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">
        <v>65</v>
      </c>
      <c r="P164" s="8"/>
      <c r="Q164" s="12">
        <f t="shared" si="4"/>
        <v>0</v>
      </c>
      <c r="R164" s="51"/>
    </row>
    <row r="165" spans="1:18" x14ac:dyDescent="0.3">
      <c r="A165" s="49"/>
      <c r="B165" s="13" t="s">
        <v>262</v>
      </c>
      <c r="C165" s="46" t="s">
        <v>264</v>
      </c>
      <c r="D165" s="47"/>
      <c r="E165" s="47"/>
      <c r="F165" s="47"/>
      <c r="G165" s="47"/>
      <c r="H165" s="47"/>
      <c r="I165" s="47"/>
      <c r="J165" s="47"/>
      <c r="K165" s="47"/>
      <c r="L165" s="47"/>
      <c r="M165" s="47"/>
      <c r="N165" s="48"/>
      <c r="O165" s="3">
        <v>380</v>
      </c>
      <c r="P165" s="8"/>
      <c r="Q165" s="12">
        <f t="shared" si="4"/>
        <v>0</v>
      </c>
      <c r="R165" s="51"/>
    </row>
    <row r="166" spans="1:18" x14ac:dyDescent="0.3">
      <c r="A166" s="49"/>
      <c r="B166" s="13" t="s">
        <v>263</v>
      </c>
      <c r="C166" s="46" t="s">
        <v>265</v>
      </c>
      <c r="D166" s="47"/>
      <c r="E166" s="47"/>
      <c r="F166" s="47"/>
      <c r="G166" s="47"/>
      <c r="H166" s="47"/>
      <c r="I166" s="47"/>
      <c r="J166" s="47"/>
      <c r="K166" s="47"/>
      <c r="L166" s="47"/>
      <c r="M166" s="47"/>
      <c r="N166" s="48"/>
      <c r="O166" s="3">
        <v>65</v>
      </c>
      <c r="P166" s="8"/>
      <c r="Q166" s="12">
        <f t="shared" si="4"/>
        <v>0</v>
      </c>
      <c r="R166" s="51"/>
    </row>
    <row r="167" spans="1:18" x14ac:dyDescent="0.3">
      <c r="A167" s="49"/>
      <c r="B167" s="13" t="s">
        <v>43</v>
      </c>
      <c r="C167" s="34" t="s">
        <v>227</v>
      </c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">
        <v>350</v>
      </c>
      <c r="P167" s="8"/>
      <c r="Q167" s="12">
        <f t="shared" si="4"/>
        <v>0</v>
      </c>
      <c r="R167" s="51"/>
    </row>
    <row r="168" spans="1:18" x14ac:dyDescent="0.3">
      <c r="A168" s="49"/>
      <c r="B168" s="13" t="s">
        <v>44</v>
      </c>
      <c r="C168" s="34" t="s">
        <v>46</v>
      </c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">
        <v>85</v>
      </c>
      <c r="P168" s="8"/>
      <c r="Q168" s="12">
        <f t="shared" si="4"/>
        <v>0</v>
      </c>
      <c r="R168" s="51"/>
    </row>
    <row r="169" spans="1:18" x14ac:dyDescent="0.3">
      <c r="A169" s="49"/>
      <c r="B169" s="13" t="s">
        <v>266</v>
      </c>
      <c r="C169" s="46" t="s">
        <v>270</v>
      </c>
      <c r="D169" s="47"/>
      <c r="E169" s="47"/>
      <c r="F169" s="47"/>
      <c r="G169" s="47"/>
      <c r="H169" s="47"/>
      <c r="I169" s="47"/>
      <c r="J169" s="47"/>
      <c r="K169" s="47"/>
      <c r="L169" s="47"/>
      <c r="M169" s="47"/>
      <c r="N169" s="48"/>
      <c r="O169" s="3">
        <v>750</v>
      </c>
      <c r="P169" s="8"/>
      <c r="Q169" s="12">
        <f t="shared" si="4"/>
        <v>0</v>
      </c>
      <c r="R169" s="51"/>
    </row>
    <row r="170" spans="1:18" x14ac:dyDescent="0.3">
      <c r="A170" s="49"/>
      <c r="B170" s="13" t="s">
        <v>267</v>
      </c>
      <c r="C170" s="46" t="s">
        <v>271</v>
      </c>
      <c r="D170" s="47"/>
      <c r="E170" s="47"/>
      <c r="F170" s="47"/>
      <c r="G170" s="47"/>
      <c r="H170" s="47"/>
      <c r="I170" s="47"/>
      <c r="J170" s="47"/>
      <c r="K170" s="47"/>
      <c r="L170" s="47"/>
      <c r="M170" s="47"/>
      <c r="N170" s="48"/>
      <c r="O170" s="3">
        <v>1300</v>
      </c>
      <c r="P170" s="8"/>
      <c r="Q170" s="12">
        <f t="shared" si="4"/>
        <v>0</v>
      </c>
      <c r="R170" s="51"/>
    </row>
    <row r="171" spans="1:18" x14ac:dyDescent="0.3">
      <c r="A171" s="49"/>
      <c r="B171" s="13" t="s">
        <v>268</v>
      </c>
      <c r="C171" s="46" t="s">
        <v>272</v>
      </c>
      <c r="D171" s="47"/>
      <c r="E171" s="47"/>
      <c r="F171" s="47"/>
      <c r="G171" s="47"/>
      <c r="H171" s="47"/>
      <c r="I171" s="47"/>
      <c r="J171" s="47"/>
      <c r="K171" s="47"/>
      <c r="L171" s="47"/>
      <c r="M171" s="47"/>
      <c r="N171" s="48"/>
      <c r="O171" s="3">
        <v>2100</v>
      </c>
      <c r="P171" s="8"/>
      <c r="Q171" s="12">
        <f t="shared" si="4"/>
        <v>0</v>
      </c>
      <c r="R171" s="51"/>
    </row>
    <row r="172" spans="1:18" x14ac:dyDescent="0.3">
      <c r="A172" s="49"/>
      <c r="B172" s="13" t="s">
        <v>269</v>
      </c>
      <c r="C172" s="46" t="s">
        <v>273</v>
      </c>
      <c r="D172" s="47"/>
      <c r="E172" s="47"/>
      <c r="F172" s="47"/>
      <c r="G172" s="47"/>
      <c r="H172" s="47"/>
      <c r="I172" s="47"/>
      <c r="J172" s="47"/>
      <c r="K172" s="47"/>
      <c r="L172" s="47"/>
      <c r="M172" s="47"/>
      <c r="N172" s="48"/>
      <c r="O172" s="3">
        <v>800</v>
      </c>
      <c r="P172" s="8"/>
      <c r="Q172" s="12">
        <f t="shared" si="4"/>
        <v>0</v>
      </c>
      <c r="R172" s="51"/>
    </row>
    <row r="173" spans="1:18" x14ac:dyDescent="0.3">
      <c r="A173" s="49"/>
      <c r="B173" s="13" t="s">
        <v>587</v>
      </c>
      <c r="C173" s="42" t="s">
        <v>473</v>
      </c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4"/>
      <c r="O173" s="3">
        <v>400</v>
      </c>
      <c r="P173" s="8"/>
      <c r="Q173" s="12">
        <f t="shared" si="4"/>
        <v>0</v>
      </c>
      <c r="R173" s="51"/>
    </row>
    <row r="174" spans="1:18" x14ac:dyDescent="0.3">
      <c r="A174" s="49"/>
      <c r="B174" s="13" t="s">
        <v>472</v>
      </c>
      <c r="C174" s="42" t="s">
        <v>601</v>
      </c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4"/>
      <c r="O174" s="3">
        <v>450</v>
      </c>
      <c r="P174" s="8"/>
      <c r="Q174" s="12">
        <f t="shared" si="4"/>
        <v>0</v>
      </c>
      <c r="R174" s="51"/>
    </row>
    <row r="175" spans="1:18" x14ac:dyDescent="0.3">
      <c r="A175" s="49"/>
      <c r="B175" s="13" t="s">
        <v>588</v>
      </c>
      <c r="C175" s="42" t="s">
        <v>474</v>
      </c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4"/>
      <c r="O175" s="3">
        <v>200</v>
      </c>
      <c r="P175" s="8"/>
      <c r="Q175" s="12">
        <f t="shared" si="4"/>
        <v>0</v>
      </c>
      <c r="R175" s="51"/>
    </row>
    <row r="176" spans="1:18" x14ac:dyDescent="0.3">
      <c r="A176" s="49"/>
      <c r="B176" s="91" t="s">
        <v>47</v>
      </c>
      <c r="C176" s="91"/>
      <c r="D176" s="91"/>
      <c r="E176" s="91"/>
      <c r="F176" s="91"/>
      <c r="G176" s="91"/>
      <c r="H176" s="91"/>
      <c r="I176" s="91"/>
      <c r="J176" s="91"/>
      <c r="K176" s="91"/>
      <c r="L176" s="91"/>
      <c r="M176" s="91"/>
      <c r="N176" s="91"/>
      <c r="O176" s="5"/>
      <c r="P176" s="9"/>
      <c r="Q176" s="10"/>
      <c r="R176" s="51"/>
    </row>
    <row r="177" spans="1:18" x14ac:dyDescent="0.3">
      <c r="A177" s="49"/>
      <c r="B177" s="13" t="s">
        <v>48</v>
      </c>
      <c r="C177" s="34" t="s">
        <v>49</v>
      </c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">
        <v>150</v>
      </c>
      <c r="P177" s="8"/>
      <c r="Q177" s="12">
        <f t="shared" si="4"/>
        <v>0</v>
      </c>
      <c r="R177" s="51"/>
    </row>
    <row r="178" spans="1:18" x14ac:dyDescent="0.3">
      <c r="A178" s="49"/>
      <c r="B178" s="13" t="s">
        <v>50</v>
      </c>
      <c r="C178" s="34" t="s">
        <v>53</v>
      </c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">
        <v>600</v>
      </c>
      <c r="P178" s="8"/>
      <c r="Q178" s="12">
        <f t="shared" si="4"/>
        <v>0</v>
      </c>
      <c r="R178" s="51"/>
    </row>
    <row r="179" spans="1:18" x14ac:dyDescent="0.3">
      <c r="A179" s="49"/>
      <c r="B179" s="13" t="s">
        <v>51</v>
      </c>
      <c r="C179" s="34" t="s">
        <v>55</v>
      </c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">
        <v>150</v>
      </c>
      <c r="P179" s="8"/>
      <c r="Q179" s="12">
        <f t="shared" si="4"/>
        <v>0</v>
      </c>
      <c r="R179" s="51"/>
    </row>
    <row r="180" spans="1:18" x14ac:dyDescent="0.3">
      <c r="A180" s="49"/>
      <c r="B180" s="13" t="s">
        <v>52</v>
      </c>
      <c r="C180" s="34" t="s">
        <v>54</v>
      </c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">
        <v>300</v>
      </c>
      <c r="P180" s="8"/>
      <c r="Q180" s="12">
        <f t="shared" si="4"/>
        <v>0</v>
      </c>
      <c r="R180" s="51"/>
    </row>
    <row r="181" spans="1:18" x14ac:dyDescent="0.3">
      <c r="A181" s="49"/>
      <c r="B181" s="13" t="s">
        <v>56</v>
      </c>
      <c r="C181" s="34" t="s">
        <v>60</v>
      </c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">
        <v>150</v>
      </c>
      <c r="P181" s="8"/>
      <c r="Q181" s="12">
        <f t="shared" si="4"/>
        <v>0</v>
      </c>
      <c r="R181" s="51"/>
    </row>
    <row r="182" spans="1:18" x14ac:dyDescent="0.3">
      <c r="A182" s="49"/>
      <c r="B182" s="55" t="s">
        <v>57</v>
      </c>
      <c r="C182" s="60" t="s">
        <v>61</v>
      </c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53">
        <v>150</v>
      </c>
      <c r="P182" s="58">
        <f>C184+E184+H184+K184+M184</f>
        <v>0</v>
      </c>
      <c r="Q182" s="59">
        <f t="shared" si="4"/>
        <v>0</v>
      </c>
      <c r="R182" s="51"/>
    </row>
    <row r="183" spans="1:18" x14ac:dyDescent="0.3">
      <c r="A183" s="49"/>
      <c r="B183" s="56"/>
      <c r="C183" s="60" t="s">
        <v>178</v>
      </c>
      <c r="D183" s="60"/>
      <c r="E183" s="60" t="s">
        <v>179</v>
      </c>
      <c r="F183" s="60"/>
      <c r="G183" s="60"/>
      <c r="H183" s="60" t="s">
        <v>180</v>
      </c>
      <c r="I183" s="60"/>
      <c r="J183" s="60"/>
      <c r="K183" s="60" t="s">
        <v>182</v>
      </c>
      <c r="L183" s="60"/>
      <c r="M183" s="60" t="s">
        <v>181</v>
      </c>
      <c r="N183" s="60"/>
      <c r="O183" s="53"/>
      <c r="P183" s="58"/>
      <c r="Q183" s="59"/>
      <c r="R183" s="51"/>
    </row>
    <row r="184" spans="1:18" x14ac:dyDescent="0.3">
      <c r="A184" s="49"/>
      <c r="B184" s="57"/>
      <c r="C184" s="62"/>
      <c r="D184" s="62"/>
      <c r="E184" s="62"/>
      <c r="F184" s="62"/>
      <c r="G184" s="62"/>
      <c r="H184" s="62"/>
      <c r="I184" s="62"/>
      <c r="J184" s="62"/>
      <c r="K184" s="62"/>
      <c r="L184" s="62"/>
      <c r="M184" s="62"/>
      <c r="N184" s="62"/>
      <c r="O184" s="53"/>
      <c r="P184" s="58"/>
      <c r="Q184" s="59"/>
      <c r="R184" s="51"/>
    </row>
    <row r="185" spans="1:18" x14ac:dyDescent="0.3">
      <c r="A185" s="49"/>
      <c r="B185" s="13" t="s">
        <v>58</v>
      </c>
      <c r="C185" s="34" t="s">
        <v>62</v>
      </c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">
        <v>120</v>
      </c>
      <c r="P185" s="8"/>
      <c r="Q185" s="12">
        <f t="shared" si="4"/>
        <v>0</v>
      </c>
      <c r="R185" s="51"/>
    </row>
    <row r="186" spans="1:18" x14ac:dyDescent="0.3">
      <c r="A186" s="49"/>
      <c r="B186" s="13" t="s">
        <v>59</v>
      </c>
      <c r="C186" s="34" t="s">
        <v>63</v>
      </c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">
        <v>120</v>
      </c>
      <c r="P186" s="8"/>
      <c r="Q186" s="12">
        <f t="shared" si="4"/>
        <v>0</v>
      </c>
      <c r="R186" s="51"/>
    </row>
    <row r="187" spans="1:18" x14ac:dyDescent="0.3">
      <c r="A187" s="49"/>
      <c r="B187" s="91" t="s">
        <v>64</v>
      </c>
      <c r="C187" s="91"/>
      <c r="D187" s="91"/>
      <c r="E187" s="91"/>
      <c r="F187" s="91"/>
      <c r="G187" s="91"/>
      <c r="H187" s="91"/>
      <c r="I187" s="91"/>
      <c r="J187" s="91"/>
      <c r="K187" s="91"/>
      <c r="L187" s="91"/>
      <c r="M187" s="91"/>
      <c r="N187" s="91"/>
      <c r="O187" s="5"/>
      <c r="P187" s="9"/>
      <c r="Q187" s="10"/>
      <c r="R187" s="51"/>
    </row>
    <row r="188" spans="1:18" x14ac:dyDescent="0.3">
      <c r="A188" s="49"/>
      <c r="B188" s="2"/>
      <c r="C188" s="60" t="s">
        <v>168</v>
      </c>
      <c r="D188" s="60"/>
      <c r="E188" s="60"/>
      <c r="F188" s="105" t="s">
        <v>167</v>
      </c>
      <c r="G188" s="105"/>
      <c r="H188" s="105"/>
      <c r="I188" s="63" t="s">
        <v>166</v>
      </c>
      <c r="J188" s="63"/>
      <c r="K188" s="63" t="s">
        <v>165</v>
      </c>
      <c r="L188" s="63"/>
      <c r="M188" s="63" t="s">
        <v>164</v>
      </c>
      <c r="N188" s="63"/>
      <c r="O188" s="3"/>
      <c r="P188" s="8"/>
      <c r="Q188" s="12"/>
      <c r="R188" s="51"/>
    </row>
    <row r="189" spans="1:18" x14ac:dyDescent="0.3">
      <c r="A189" s="49"/>
      <c r="B189" s="53" t="s">
        <v>65</v>
      </c>
      <c r="C189" s="53" t="s">
        <v>202</v>
      </c>
      <c r="D189" s="53"/>
      <c r="E189" s="13" t="s">
        <v>99</v>
      </c>
      <c r="F189" s="61"/>
      <c r="G189" s="61"/>
      <c r="H189" s="61"/>
      <c r="I189" s="61"/>
      <c r="J189" s="61"/>
      <c r="K189" s="61"/>
      <c r="L189" s="61"/>
      <c r="M189" s="61"/>
      <c r="N189" s="61"/>
      <c r="O189" s="3">
        <v>180</v>
      </c>
      <c r="P189" s="8">
        <f>F189+I189+K189+M189</f>
        <v>0</v>
      </c>
      <c r="Q189" s="12">
        <f t="shared" si="4"/>
        <v>0</v>
      </c>
      <c r="R189" s="51"/>
    </row>
    <row r="190" spans="1:18" x14ac:dyDescent="0.3">
      <c r="A190" s="49"/>
      <c r="B190" s="53"/>
      <c r="C190" s="53"/>
      <c r="D190" s="53"/>
      <c r="E190" s="13" t="s">
        <v>100</v>
      </c>
      <c r="F190" s="61"/>
      <c r="G190" s="61"/>
      <c r="H190" s="61"/>
      <c r="I190" s="61"/>
      <c r="J190" s="61"/>
      <c r="K190" s="61"/>
      <c r="L190" s="61"/>
      <c r="M190" s="61"/>
      <c r="N190" s="61"/>
      <c r="O190" s="3">
        <v>180</v>
      </c>
      <c r="P190" s="8">
        <f t="shared" ref="P190:P222" si="6">F190+I190+K190+M190</f>
        <v>0</v>
      </c>
      <c r="Q190" s="12">
        <f t="shared" si="4"/>
        <v>0</v>
      </c>
      <c r="R190" s="51"/>
    </row>
    <row r="191" spans="1:18" x14ac:dyDescent="0.3">
      <c r="A191" s="49"/>
      <c r="B191" s="53"/>
      <c r="C191" s="53"/>
      <c r="D191" s="53"/>
      <c r="E191" s="13" t="s">
        <v>101</v>
      </c>
      <c r="F191" s="61"/>
      <c r="G191" s="61"/>
      <c r="H191" s="61"/>
      <c r="I191" s="61"/>
      <c r="J191" s="61"/>
      <c r="K191" s="61"/>
      <c r="L191" s="61"/>
      <c r="M191" s="61"/>
      <c r="N191" s="61"/>
      <c r="O191" s="3">
        <v>180</v>
      </c>
      <c r="P191" s="8">
        <f t="shared" si="6"/>
        <v>0</v>
      </c>
      <c r="Q191" s="12">
        <f t="shared" si="4"/>
        <v>0</v>
      </c>
      <c r="R191" s="51"/>
    </row>
    <row r="192" spans="1:18" x14ac:dyDescent="0.3">
      <c r="A192" s="49"/>
      <c r="B192" s="53"/>
      <c r="C192" s="53" t="s">
        <v>203</v>
      </c>
      <c r="D192" s="53"/>
      <c r="E192" s="13" t="s">
        <v>94</v>
      </c>
      <c r="F192" s="61"/>
      <c r="G192" s="61"/>
      <c r="H192" s="61"/>
      <c r="I192" s="61"/>
      <c r="J192" s="61"/>
      <c r="K192" s="61"/>
      <c r="L192" s="61"/>
      <c r="M192" s="61"/>
      <c r="N192" s="61"/>
      <c r="O192" s="3">
        <v>180</v>
      </c>
      <c r="P192" s="8">
        <f t="shared" si="6"/>
        <v>0</v>
      </c>
      <c r="Q192" s="12">
        <f t="shared" si="4"/>
        <v>0</v>
      </c>
      <c r="R192" s="51"/>
    </row>
    <row r="193" spans="1:18" x14ac:dyDescent="0.3">
      <c r="A193" s="49"/>
      <c r="B193" s="53"/>
      <c r="C193" s="53"/>
      <c r="D193" s="53"/>
      <c r="E193" s="13" t="s">
        <v>91</v>
      </c>
      <c r="F193" s="61"/>
      <c r="G193" s="61"/>
      <c r="H193" s="61"/>
      <c r="I193" s="61"/>
      <c r="J193" s="61"/>
      <c r="K193" s="61"/>
      <c r="L193" s="61"/>
      <c r="M193" s="61"/>
      <c r="N193" s="61"/>
      <c r="O193" s="3">
        <v>180</v>
      </c>
      <c r="P193" s="8">
        <f t="shared" si="6"/>
        <v>0</v>
      </c>
      <c r="Q193" s="12">
        <f t="shared" si="4"/>
        <v>0</v>
      </c>
      <c r="R193" s="51"/>
    </row>
    <row r="194" spans="1:18" x14ac:dyDescent="0.3">
      <c r="A194" s="49"/>
      <c r="B194" s="53"/>
      <c r="C194" s="53"/>
      <c r="D194" s="53"/>
      <c r="E194" s="13" t="s">
        <v>98</v>
      </c>
      <c r="F194" s="61"/>
      <c r="G194" s="61"/>
      <c r="H194" s="61"/>
      <c r="I194" s="61"/>
      <c r="J194" s="61"/>
      <c r="K194" s="61"/>
      <c r="L194" s="61"/>
      <c r="M194" s="61"/>
      <c r="N194" s="61"/>
      <c r="O194" s="3">
        <v>180</v>
      </c>
      <c r="P194" s="8">
        <f t="shared" si="6"/>
        <v>0</v>
      </c>
      <c r="Q194" s="12">
        <f t="shared" si="4"/>
        <v>0</v>
      </c>
      <c r="R194" s="51"/>
    </row>
    <row r="195" spans="1:18" x14ac:dyDescent="0.3">
      <c r="A195" s="49"/>
      <c r="B195" s="53" t="s">
        <v>66</v>
      </c>
      <c r="C195" s="53" t="s">
        <v>72</v>
      </c>
      <c r="D195" s="53"/>
      <c r="E195" s="13" t="s">
        <v>71</v>
      </c>
      <c r="F195" s="61"/>
      <c r="G195" s="61"/>
      <c r="H195" s="61"/>
      <c r="I195" s="61"/>
      <c r="J195" s="61"/>
      <c r="K195" s="61"/>
      <c r="L195" s="61"/>
      <c r="M195" s="61"/>
      <c r="N195" s="61"/>
      <c r="O195" s="3">
        <v>230</v>
      </c>
      <c r="P195" s="8">
        <f t="shared" si="6"/>
        <v>0</v>
      </c>
      <c r="Q195" s="12">
        <f t="shared" si="4"/>
        <v>0</v>
      </c>
      <c r="R195" s="51"/>
    </row>
    <row r="196" spans="1:18" x14ac:dyDescent="0.3">
      <c r="A196" s="49"/>
      <c r="B196" s="53"/>
      <c r="C196" s="53"/>
      <c r="D196" s="53"/>
      <c r="E196" s="13" t="s">
        <v>70</v>
      </c>
      <c r="F196" s="61"/>
      <c r="G196" s="61"/>
      <c r="H196" s="61"/>
      <c r="I196" s="61"/>
      <c r="J196" s="61"/>
      <c r="K196" s="61"/>
      <c r="L196" s="61"/>
      <c r="M196" s="61"/>
      <c r="N196" s="61"/>
      <c r="O196" s="3">
        <v>230</v>
      </c>
      <c r="P196" s="8">
        <f t="shared" si="6"/>
        <v>0</v>
      </c>
      <c r="Q196" s="12">
        <f t="shared" si="4"/>
        <v>0</v>
      </c>
      <c r="R196" s="51"/>
    </row>
    <row r="197" spans="1:18" x14ac:dyDescent="0.3">
      <c r="A197" s="49"/>
      <c r="B197" s="53" t="s">
        <v>67</v>
      </c>
      <c r="C197" s="53" t="s">
        <v>73</v>
      </c>
      <c r="D197" s="53"/>
      <c r="E197" s="13" t="s">
        <v>71</v>
      </c>
      <c r="F197" s="61"/>
      <c r="G197" s="61"/>
      <c r="H197" s="61"/>
      <c r="I197" s="61"/>
      <c r="J197" s="61"/>
      <c r="K197" s="61"/>
      <c r="L197" s="61"/>
      <c r="M197" s="61"/>
      <c r="N197" s="61"/>
      <c r="O197" s="3">
        <v>230</v>
      </c>
      <c r="P197" s="8">
        <f t="shared" si="6"/>
        <v>0</v>
      </c>
      <c r="Q197" s="12">
        <f t="shared" si="4"/>
        <v>0</v>
      </c>
      <c r="R197" s="51"/>
    </row>
    <row r="198" spans="1:18" x14ac:dyDescent="0.3">
      <c r="A198" s="49"/>
      <c r="B198" s="53"/>
      <c r="C198" s="53"/>
      <c r="D198" s="53"/>
      <c r="E198" s="13" t="s">
        <v>70</v>
      </c>
      <c r="F198" s="61"/>
      <c r="G198" s="61"/>
      <c r="H198" s="61"/>
      <c r="I198" s="61"/>
      <c r="J198" s="61"/>
      <c r="K198" s="61"/>
      <c r="L198" s="61"/>
      <c r="M198" s="61"/>
      <c r="N198" s="61"/>
      <c r="O198" s="3">
        <v>230</v>
      </c>
      <c r="P198" s="8">
        <f t="shared" si="6"/>
        <v>0</v>
      </c>
      <c r="Q198" s="12">
        <f t="shared" si="4"/>
        <v>0</v>
      </c>
      <c r="R198" s="51"/>
    </row>
    <row r="199" spans="1:18" x14ac:dyDescent="0.3">
      <c r="A199" s="49"/>
      <c r="B199" s="53" t="s">
        <v>68</v>
      </c>
      <c r="C199" s="53" t="s">
        <v>74</v>
      </c>
      <c r="D199" s="53"/>
      <c r="E199" s="13" t="s">
        <v>71</v>
      </c>
      <c r="F199" s="61"/>
      <c r="G199" s="61"/>
      <c r="H199" s="61"/>
      <c r="I199" s="61"/>
      <c r="J199" s="61"/>
      <c r="K199" s="61"/>
      <c r="L199" s="61"/>
      <c r="M199" s="61"/>
      <c r="N199" s="61"/>
      <c r="O199" s="3">
        <v>230</v>
      </c>
      <c r="P199" s="8">
        <f t="shared" si="6"/>
        <v>0</v>
      </c>
      <c r="Q199" s="12">
        <f t="shared" si="4"/>
        <v>0</v>
      </c>
      <c r="R199" s="51"/>
    </row>
    <row r="200" spans="1:18" x14ac:dyDescent="0.3">
      <c r="A200" s="49"/>
      <c r="B200" s="53"/>
      <c r="C200" s="53"/>
      <c r="D200" s="53"/>
      <c r="E200" s="13" t="s">
        <v>70</v>
      </c>
      <c r="F200" s="61"/>
      <c r="G200" s="61"/>
      <c r="H200" s="61"/>
      <c r="I200" s="61"/>
      <c r="J200" s="61"/>
      <c r="K200" s="61"/>
      <c r="L200" s="61"/>
      <c r="M200" s="61"/>
      <c r="N200" s="61"/>
      <c r="O200" s="3">
        <v>230</v>
      </c>
      <c r="P200" s="8">
        <f t="shared" si="6"/>
        <v>0</v>
      </c>
      <c r="Q200" s="12">
        <f t="shared" si="4"/>
        <v>0</v>
      </c>
      <c r="R200" s="51"/>
    </row>
    <row r="201" spans="1:18" x14ac:dyDescent="0.3">
      <c r="A201" s="49"/>
      <c r="B201" s="53" t="s">
        <v>75</v>
      </c>
      <c r="C201" s="53" t="s">
        <v>204</v>
      </c>
      <c r="D201" s="53"/>
      <c r="E201" s="13" t="s">
        <v>71</v>
      </c>
      <c r="F201" s="61"/>
      <c r="G201" s="61"/>
      <c r="H201" s="61"/>
      <c r="I201" s="61"/>
      <c r="J201" s="61"/>
      <c r="K201" s="61"/>
      <c r="L201" s="61"/>
      <c r="M201" s="61"/>
      <c r="N201" s="61"/>
      <c r="O201" s="3">
        <v>230</v>
      </c>
      <c r="P201" s="8">
        <f t="shared" si="6"/>
        <v>0</v>
      </c>
      <c r="Q201" s="12">
        <f t="shared" si="4"/>
        <v>0</v>
      </c>
      <c r="R201" s="51"/>
    </row>
    <row r="202" spans="1:18" x14ac:dyDescent="0.3">
      <c r="A202" s="49"/>
      <c r="B202" s="53"/>
      <c r="C202" s="53"/>
      <c r="D202" s="53"/>
      <c r="E202" s="13" t="s">
        <v>70</v>
      </c>
      <c r="F202" s="61"/>
      <c r="G202" s="61"/>
      <c r="H202" s="61"/>
      <c r="I202" s="61"/>
      <c r="J202" s="61"/>
      <c r="K202" s="61"/>
      <c r="L202" s="61"/>
      <c r="M202" s="61"/>
      <c r="N202" s="61"/>
      <c r="O202" s="3">
        <v>230</v>
      </c>
      <c r="P202" s="8">
        <f t="shared" si="6"/>
        <v>0</v>
      </c>
      <c r="Q202" s="12">
        <f t="shared" si="4"/>
        <v>0</v>
      </c>
      <c r="R202" s="51"/>
    </row>
    <row r="203" spans="1:18" x14ac:dyDescent="0.3">
      <c r="A203" s="49"/>
      <c r="B203" s="53" t="s">
        <v>76</v>
      </c>
      <c r="C203" s="53" t="s">
        <v>77</v>
      </c>
      <c r="D203" s="53"/>
      <c r="E203" s="13" t="s">
        <v>71</v>
      </c>
      <c r="F203" s="61"/>
      <c r="G203" s="61"/>
      <c r="H203" s="61"/>
      <c r="I203" s="61"/>
      <c r="J203" s="61"/>
      <c r="K203" s="61"/>
      <c r="L203" s="61"/>
      <c r="M203" s="61"/>
      <c r="N203" s="61"/>
      <c r="O203" s="3">
        <v>230</v>
      </c>
      <c r="P203" s="8">
        <f t="shared" si="6"/>
        <v>0</v>
      </c>
      <c r="Q203" s="12">
        <f t="shared" si="4"/>
        <v>0</v>
      </c>
      <c r="R203" s="51"/>
    </row>
    <row r="204" spans="1:18" x14ac:dyDescent="0.3">
      <c r="A204" s="49"/>
      <c r="B204" s="53"/>
      <c r="C204" s="53"/>
      <c r="D204" s="53"/>
      <c r="E204" s="13" t="s">
        <v>70</v>
      </c>
      <c r="F204" s="61"/>
      <c r="G204" s="61"/>
      <c r="H204" s="61"/>
      <c r="I204" s="61"/>
      <c r="J204" s="61"/>
      <c r="K204" s="61"/>
      <c r="L204" s="61"/>
      <c r="M204" s="61"/>
      <c r="N204" s="61"/>
      <c r="O204" s="3">
        <v>230</v>
      </c>
      <c r="P204" s="8">
        <f t="shared" si="6"/>
        <v>0</v>
      </c>
      <c r="Q204" s="12">
        <f t="shared" si="4"/>
        <v>0</v>
      </c>
      <c r="R204" s="51"/>
    </row>
    <row r="205" spans="1:18" x14ac:dyDescent="0.3">
      <c r="A205" s="49"/>
      <c r="B205" s="53" t="s">
        <v>78</v>
      </c>
      <c r="C205" s="53" t="s">
        <v>79</v>
      </c>
      <c r="D205" s="53"/>
      <c r="E205" s="13" t="s">
        <v>71</v>
      </c>
      <c r="F205" s="61"/>
      <c r="G205" s="61"/>
      <c r="H205" s="61"/>
      <c r="I205" s="61"/>
      <c r="J205" s="61"/>
      <c r="K205" s="61"/>
      <c r="L205" s="61"/>
      <c r="M205" s="61"/>
      <c r="N205" s="61"/>
      <c r="O205" s="3">
        <v>230</v>
      </c>
      <c r="P205" s="8">
        <f t="shared" si="6"/>
        <v>0</v>
      </c>
      <c r="Q205" s="12">
        <f t="shared" si="4"/>
        <v>0</v>
      </c>
      <c r="R205" s="51"/>
    </row>
    <row r="206" spans="1:18" x14ac:dyDescent="0.3">
      <c r="A206" s="49"/>
      <c r="B206" s="53"/>
      <c r="C206" s="53"/>
      <c r="D206" s="53"/>
      <c r="E206" s="13" t="s">
        <v>70</v>
      </c>
      <c r="F206" s="61"/>
      <c r="G206" s="61"/>
      <c r="H206" s="61"/>
      <c r="I206" s="61"/>
      <c r="J206" s="61"/>
      <c r="K206" s="61"/>
      <c r="L206" s="61"/>
      <c r="M206" s="61"/>
      <c r="N206" s="61"/>
      <c r="O206" s="3">
        <v>230</v>
      </c>
      <c r="P206" s="8">
        <f t="shared" si="6"/>
        <v>0</v>
      </c>
      <c r="Q206" s="12">
        <f t="shared" si="4"/>
        <v>0</v>
      </c>
      <c r="R206" s="51"/>
    </row>
    <row r="207" spans="1:18" x14ac:dyDescent="0.3">
      <c r="A207" s="49"/>
      <c r="B207" s="53" t="s">
        <v>80</v>
      </c>
      <c r="C207" s="53" t="s">
        <v>81</v>
      </c>
      <c r="D207" s="53"/>
      <c r="E207" s="13" t="s">
        <v>71</v>
      </c>
      <c r="F207" s="61"/>
      <c r="G207" s="61"/>
      <c r="H207" s="61"/>
      <c r="I207" s="61"/>
      <c r="J207" s="61"/>
      <c r="K207" s="61"/>
      <c r="L207" s="61"/>
      <c r="M207" s="61"/>
      <c r="N207" s="61"/>
      <c r="O207" s="3">
        <v>250</v>
      </c>
      <c r="P207" s="8">
        <f t="shared" si="6"/>
        <v>0</v>
      </c>
      <c r="Q207" s="12">
        <f t="shared" si="4"/>
        <v>0</v>
      </c>
      <c r="R207" s="51"/>
    </row>
    <row r="208" spans="1:18" x14ac:dyDescent="0.3">
      <c r="A208" s="49"/>
      <c r="B208" s="53"/>
      <c r="C208" s="53"/>
      <c r="D208" s="53"/>
      <c r="E208" s="13" t="s">
        <v>69</v>
      </c>
      <c r="F208" s="61"/>
      <c r="G208" s="61"/>
      <c r="H208" s="61"/>
      <c r="I208" s="61"/>
      <c r="J208" s="61"/>
      <c r="K208" s="61"/>
      <c r="L208" s="61"/>
      <c r="M208" s="61"/>
      <c r="N208" s="61"/>
      <c r="O208" s="3">
        <v>250</v>
      </c>
      <c r="P208" s="8">
        <f t="shared" si="6"/>
        <v>0</v>
      </c>
      <c r="Q208" s="12">
        <f t="shared" si="4"/>
        <v>0</v>
      </c>
      <c r="R208" s="51"/>
    </row>
    <row r="209" spans="1:18" x14ac:dyDescent="0.3">
      <c r="A209" s="49"/>
      <c r="B209" s="53" t="s">
        <v>82</v>
      </c>
      <c r="C209" s="53" t="s">
        <v>83</v>
      </c>
      <c r="D209" s="53"/>
      <c r="E209" s="13" t="s">
        <v>71</v>
      </c>
      <c r="F209" s="61"/>
      <c r="G209" s="61"/>
      <c r="H209" s="61"/>
      <c r="I209" s="61"/>
      <c r="J209" s="61"/>
      <c r="K209" s="61"/>
      <c r="L209" s="61"/>
      <c r="M209" s="61"/>
      <c r="N209" s="61"/>
      <c r="O209" s="3">
        <v>250</v>
      </c>
      <c r="P209" s="8">
        <f t="shared" si="6"/>
        <v>0</v>
      </c>
      <c r="Q209" s="12">
        <f t="shared" si="4"/>
        <v>0</v>
      </c>
      <c r="R209" s="51"/>
    </row>
    <row r="210" spans="1:18" x14ac:dyDescent="0.3">
      <c r="A210" s="49"/>
      <c r="B210" s="53"/>
      <c r="C210" s="53"/>
      <c r="D210" s="53"/>
      <c r="E210" s="13" t="s">
        <v>70</v>
      </c>
      <c r="F210" s="61"/>
      <c r="G210" s="61"/>
      <c r="H210" s="61"/>
      <c r="I210" s="61"/>
      <c r="J210" s="61"/>
      <c r="K210" s="61"/>
      <c r="L210" s="61"/>
      <c r="M210" s="61"/>
      <c r="N210" s="61"/>
      <c r="O210" s="3">
        <v>250</v>
      </c>
      <c r="P210" s="8">
        <f t="shared" si="6"/>
        <v>0</v>
      </c>
      <c r="Q210" s="12">
        <f t="shared" si="4"/>
        <v>0</v>
      </c>
      <c r="R210" s="51"/>
    </row>
    <row r="211" spans="1:18" x14ac:dyDescent="0.3">
      <c r="A211" s="49"/>
      <c r="B211" s="53" t="s">
        <v>84</v>
      </c>
      <c r="C211" s="53" t="s">
        <v>85</v>
      </c>
      <c r="D211" s="53"/>
      <c r="E211" s="13" t="s">
        <v>71</v>
      </c>
      <c r="F211" s="61"/>
      <c r="G211" s="61"/>
      <c r="H211" s="61"/>
      <c r="I211" s="61"/>
      <c r="J211" s="61"/>
      <c r="K211" s="61"/>
      <c r="L211" s="61"/>
      <c r="M211" s="61"/>
      <c r="N211" s="61"/>
      <c r="O211" s="3">
        <v>230</v>
      </c>
      <c r="P211" s="8">
        <f t="shared" si="6"/>
        <v>0</v>
      </c>
      <c r="Q211" s="12">
        <f t="shared" ref="Q211:Q353" si="7">O211*P211</f>
        <v>0</v>
      </c>
      <c r="R211" s="51"/>
    </row>
    <row r="212" spans="1:18" x14ac:dyDescent="0.3">
      <c r="A212" s="49"/>
      <c r="B212" s="53"/>
      <c r="C212" s="53"/>
      <c r="D212" s="53"/>
      <c r="E212" s="13" t="s">
        <v>69</v>
      </c>
      <c r="F212" s="61"/>
      <c r="G212" s="61"/>
      <c r="H212" s="61"/>
      <c r="I212" s="61"/>
      <c r="J212" s="61"/>
      <c r="K212" s="61"/>
      <c r="L212" s="61"/>
      <c r="M212" s="61"/>
      <c r="N212" s="61"/>
      <c r="O212" s="3">
        <v>230</v>
      </c>
      <c r="P212" s="8">
        <f t="shared" si="6"/>
        <v>0</v>
      </c>
      <c r="Q212" s="12">
        <f t="shared" si="7"/>
        <v>0</v>
      </c>
      <c r="R212" s="51"/>
    </row>
    <row r="213" spans="1:18" x14ac:dyDescent="0.3">
      <c r="A213" s="49"/>
      <c r="B213" s="53" t="s">
        <v>86</v>
      </c>
      <c r="C213" s="53" t="s">
        <v>205</v>
      </c>
      <c r="D213" s="53"/>
      <c r="E213" s="60" t="s">
        <v>91</v>
      </c>
      <c r="F213" s="60"/>
      <c r="G213" s="60"/>
      <c r="H213" s="60"/>
      <c r="I213" s="60"/>
      <c r="J213" s="60"/>
      <c r="K213" s="60"/>
      <c r="L213" s="60"/>
      <c r="M213" s="60"/>
      <c r="N213" s="60"/>
      <c r="O213" s="3">
        <v>350</v>
      </c>
      <c r="P213" s="8">
        <f t="shared" si="6"/>
        <v>0</v>
      </c>
      <c r="Q213" s="12">
        <f t="shared" si="7"/>
        <v>0</v>
      </c>
      <c r="R213" s="51"/>
    </row>
    <row r="214" spans="1:18" x14ac:dyDescent="0.3">
      <c r="A214" s="49"/>
      <c r="B214" s="53"/>
      <c r="C214" s="53"/>
      <c r="D214" s="53"/>
      <c r="E214" s="60" t="s">
        <v>92</v>
      </c>
      <c r="F214" s="60"/>
      <c r="G214" s="60"/>
      <c r="H214" s="60"/>
      <c r="I214" s="60"/>
      <c r="J214" s="60"/>
      <c r="K214" s="60"/>
      <c r="L214" s="60"/>
      <c r="M214" s="60"/>
      <c r="N214" s="60"/>
      <c r="O214" s="3">
        <v>350</v>
      </c>
      <c r="P214" s="8">
        <f t="shared" si="6"/>
        <v>0</v>
      </c>
      <c r="Q214" s="12">
        <f t="shared" si="7"/>
        <v>0</v>
      </c>
      <c r="R214" s="51"/>
    </row>
    <row r="215" spans="1:18" x14ac:dyDescent="0.3">
      <c r="A215" s="49"/>
      <c r="B215" s="53"/>
      <c r="C215" s="53" t="s">
        <v>206</v>
      </c>
      <c r="D215" s="53"/>
      <c r="E215" s="60" t="s">
        <v>93</v>
      </c>
      <c r="F215" s="60"/>
      <c r="G215" s="60"/>
      <c r="H215" s="60"/>
      <c r="I215" s="60"/>
      <c r="J215" s="60"/>
      <c r="K215" s="60"/>
      <c r="L215" s="60"/>
      <c r="M215" s="60"/>
      <c r="N215" s="60"/>
      <c r="O215" s="3">
        <v>350</v>
      </c>
      <c r="P215" s="8">
        <f t="shared" si="6"/>
        <v>0</v>
      </c>
      <c r="Q215" s="12">
        <f t="shared" si="7"/>
        <v>0</v>
      </c>
      <c r="R215" s="51"/>
    </row>
    <row r="216" spans="1:18" x14ac:dyDescent="0.3">
      <c r="A216" s="49"/>
      <c r="B216" s="53"/>
      <c r="C216" s="53"/>
      <c r="D216" s="53"/>
      <c r="E216" s="60" t="s">
        <v>94</v>
      </c>
      <c r="F216" s="60"/>
      <c r="G216" s="60"/>
      <c r="H216" s="60"/>
      <c r="I216" s="60"/>
      <c r="J216" s="60"/>
      <c r="K216" s="60"/>
      <c r="L216" s="60"/>
      <c r="M216" s="60"/>
      <c r="N216" s="60"/>
      <c r="O216" s="3">
        <v>350</v>
      </c>
      <c r="P216" s="8">
        <f t="shared" si="6"/>
        <v>0</v>
      </c>
      <c r="Q216" s="12">
        <f t="shared" si="7"/>
        <v>0</v>
      </c>
      <c r="R216" s="51"/>
    </row>
    <row r="217" spans="1:18" x14ac:dyDescent="0.3">
      <c r="A217" s="49"/>
      <c r="B217" s="53" t="s">
        <v>87</v>
      </c>
      <c r="C217" s="53" t="s">
        <v>207</v>
      </c>
      <c r="D217" s="53"/>
      <c r="E217" s="13" t="s">
        <v>95</v>
      </c>
      <c r="F217" s="61"/>
      <c r="G217" s="61"/>
      <c r="H217" s="61"/>
      <c r="I217" s="61"/>
      <c r="J217" s="61"/>
      <c r="K217" s="61"/>
      <c r="L217" s="61"/>
      <c r="M217" s="61"/>
      <c r="N217" s="61"/>
      <c r="O217" s="3">
        <v>230</v>
      </c>
      <c r="P217" s="8">
        <f t="shared" si="6"/>
        <v>0</v>
      </c>
      <c r="Q217" s="12">
        <f t="shared" si="7"/>
        <v>0</v>
      </c>
      <c r="R217" s="51"/>
    </row>
    <row r="218" spans="1:18" x14ac:dyDescent="0.3">
      <c r="A218" s="49"/>
      <c r="B218" s="53"/>
      <c r="C218" s="53"/>
      <c r="D218" s="53"/>
      <c r="E218" s="13" t="s">
        <v>96</v>
      </c>
      <c r="F218" s="61"/>
      <c r="G218" s="61"/>
      <c r="H218" s="61"/>
      <c r="I218" s="61"/>
      <c r="J218" s="61"/>
      <c r="K218" s="61"/>
      <c r="L218" s="61"/>
      <c r="M218" s="61"/>
      <c r="N218" s="61"/>
      <c r="O218" s="3">
        <v>230</v>
      </c>
      <c r="P218" s="8">
        <f t="shared" si="6"/>
        <v>0</v>
      </c>
      <c r="Q218" s="12">
        <f t="shared" si="7"/>
        <v>0</v>
      </c>
      <c r="R218" s="51"/>
    </row>
    <row r="219" spans="1:18" x14ac:dyDescent="0.3">
      <c r="A219" s="49"/>
      <c r="B219" s="53"/>
      <c r="C219" s="53" t="s">
        <v>208</v>
      </c>
      <c r="D219" s="53"/>
      <c r="E219" s="13" t="s">
        <v>97</v>
      </c>
      <c r="F219" s="61"/>
      <c r="G219" s="61"/>
      <c r="H219" s="61"/>
      <c r="I219" s="61"/>
      <c r="J219" s="61"/>
      <c r="K219" s="61"/>
      <c r="L219" s="61"/>
      <c r="M219" s="61"/>
      <c r="N219" s="61"/>
      <c r="O219" s="3">
        <v>230</v>
      </c>
      <c r="P219" s="8">
        <f t="shared" si="6"/>
        <v>0</v>
      </c>
      <c r="Q219" s="12">
        <f t="shared" si="7"/>
        <v>0</v>
      </c>
      <c r="R219" s="51"/>
    </row>
    <row r="220" spans="1:18" x14ac:dyDescent="0.3">
      <c r="A220" s="49"/>
      <c r="B220" s="53"/>
      <c r="C220" s="53"/>
      <c r="D220" s="53"/>
      <c r="E220" s="13" t="s">
        <v>98</v>
      </c>
      <c r="F220" s="61"/>
      <c r="G220" s="61"/>
      <c r="H220" s="61"/>
      <c r="I220" s="61"/>
      <c r="J220" s="61"/>
      <c r="K220" s="61"/>
      <c r="L220" s="61"/>
      <c r="M220" s="61"/>
      <c r="N220" s="61"/>
      <c r="O220" s="3">
        <v>230</v>
      </c>
      <c r="P220" s="8">
        <f t="shared" si="6"/>
        <v>0</v>
      </c>
      <c r="Q220" s="12">
        <f t="shared" si="7"/>
        <v>0</v>
      </c>
      <c r="R220" s="51"/>
    </row>
    <row r="221" spans="1:18" x14ac:dyDescent="0.3">
      <c r="A221" s="49"/>
      <c r="B221" s="53" t="s">
        <v>88</v>
      </c>
      <c r="C221" s="53" t="s">
        <v>89</v>
      </c>
      <c r="D221" s="53"/>
      <c r="E221" s="13" t="s">
        <v>71</v>
      </c>
      <c r="F221" s="61"/>
      <c r="G221" s="61"/>
      <c r="H221" s="61"/>
      <c r="I221" s="61"/>
      <c r="J221" s="61"/>
      <c r="K221" s="61"/>
      <c r="L221" s="61"/>
      <c r="M221" s="61"/>
      <c r="N221" s="61"/>
      <c r="O221" s="3">
        <v>230</v>
      </c>
      <c r="P221" s="8">
        <f t="shared" si="6"/>
        <v>0</v>
      </c>
      <c r="Q221" s="12">
        <f t="shared" si="7"/>
        <v>0</v>
      </c>
      <c r="R221" s="51"/>
    </row>
    <row r="222" spans="1:18" x14ac:dyDescent="0.3">
      <c r="A222" s="49"/>
      <c r="B222" s="53"/>
      <c r="C222" s="53"/>
      <c r="D222" s="53"/>
      <c r="E222" s="13" t="s">
        <v>70</v>
      </c>
      <c r="F222" s="61"/>
      <c r="G222" s="61"/>
      <c r="H222" s="61"/>
      <c r="I222" s="61"/>
      <c r="J222" s="61"/>
      <c r="K222" s="61"/>
      <c r="L222" s="61"/>
      <c r="M222" s="61"/>
      <c r="N222" s="61"/>
      <c r="O222" s="3">
        <v>230</v>
      </c>
      <c r="P222" s="8">
        <f t="shared" si="6"/>
        <v>0</v>
      </c>
      <c r="Q222" s="12">
        <f t="shared" si="7"/>
        <v>0</v>
      </c>
      <c r="R222" s="51"/>
    </row>
    <row r="223" spans="1:18" x14ac:dyDescent="0.3">
      <c r="A223" s="49"/>
      <c r="B223" s="53" t="s">
        <v>90</v>
      </c>
      <c r="C223" s="53" t="s">
        <v>209</v>
      </c>
      <c r="D223" s="53"/>
      <c r="E223" s="13" t="s">
        <v>91</v>
      </c>
      <c r="F223" s="61"/>
      <c r="G223" s="61"/>
      <c r="H223" s="61"/>
      <c r="I223" s="61"/>
      <c r="J223" s="61"/>
      <c r="K223" s="61"/>
      <c r="L223" s="61"/>
      <c r="M223" s="61"/>
      <c r="N223" s="61"/>
      <c r="O223" s="3">
        <v>230</v>
      </c>
      <c r="P223" s="8">
        <f>F223+I223+K223+M223</f>
        <v>0</v>
      </c>
      <c r="Q223" s="12">
        <f t="shared" si="7"/>
        <v>0</v>
      </c>
      <c r="R223" s="51"/>
    </row>
    <row r="224" spans="1:18" x14ac:dyDescent="0.3">
      <c r="A224" s="49"/>
      <c r="B224" s="53"/>
      <c r="C224" s="53"/>
      <c r="D224" s="53"/>
      <c r="E224" s="13" t="s">
        <v>94</v>
      </c>
      <c r="F224" s="61"/>
      <c r="G224" s="61"/>
      <c r="H224" s="61"/>
      <c r="I224" s="61"/>
      <c r="J224" s="61"/>
      <c r="K224" s="61"/>
      <c r="L224" s="61"/>
      <c r="M224" s="61"/>
      <c r="N224" s="61"/>
      <c r="O224" s="3">
        <v>230</v>
      </c>
      <c r="P224" s="8">
        <f t="shared" ref="P224:P228" si="8">F224+I224+K224+M224</f>
        <v>0</v>
      </c>
      <c r="Q224" s="12">
        <f t="shared" si="7"/>
        <v>0</v>
      </c>
      <c r="R224" s="51"/>
    </row>
    <row r="225" spans="1:18" x14ac:dyDescent="0.3">
      <c r="A225" s="49"/>
      <c r="B225" s="53"/>
      <c r="C225" s="53" t="s">
        <v>210</v>
      </c>
      <c r="D225" s="53"/>
      <c r="E225" s="13" t="s">
        <v>102</v>
      </c>
      <c r="F225" s="61"/>
      <c r="G225" s="61"/>
      <c r="H225" s="61"/>
      <c r="I225" s="61"/>
      <c r="J225" s="61"/>
      <c r="K225" s="61"/>
      <c r="L225" s="61"/>
      <c r="M225" s="61"/>
      <c r="N225" s="61"/>
      <c r="O225" s="3">
        <v>230</v>
      </c>
      <c r="P225" s="8">
        <f t="shared" si="8"/>
        <v>0</v>
      </c>
      <c r="Q225" s="12">
        <f t="shared" si="7"/>
        <v>0</v>
      </c>
      <c r="R225" s="51"/>
    </row>
    <row r="226" spans="1:18" x14ac:dyDescent="0.3">
      <c r="A226" s="49"/>
      <c r="B226" s="53"/>
      <c r="C226" s="53"/>
      <c r="D226" s="53"/>
      <c r="E226" s="13" t="s">
        <v>103</v>
      </c>
      <c r="F226" s="61"/>
      <c r="G226" s="61"/>
      <c r="H226" s="61"/>
      <c r="I226" s="61"/>
      <c r="J226" s="61"/>
      <c r="K226" s="61"/>
      <c r="L226" s="61"/>
      <c r="M226" s="61"/>
      <c r="N226" s="61"/>
      <c r="O226" s="3">
        <v>230</v>
      </c>
      <c r="P226" s="8">
        <f t="shared" si="8"/>
        <v>0</v>
      </c>
      <c r="Q226" s="12">
        <f t="shared" si="7"/>
        <v>0</v>
      </c>
      <c r="R226" s="51"/>
    </row>
    <row r="227" spans="1:18" x14ac:dyDescent="0.3">
      <c r="A227" s="49"/>
      <c r="B227" s="53" t="s">
        <v>104</v>
      </c>
      <c r="C227" s="53" t="s">
        <v>105</v>
      </c>
      <c r="D227" s="53"/>
      <c r="E227" s="13" t="s">
        <v>71</v>
      </c>
      <c r="F227" s="61"/>
      <c r="G227" s="61"/>
      <c r="H227" s="61"/>
      <c r="I227" s="61"/>
      <c r="J227" s="61"/>
      <c r="K227" s="61"/>
      <c r="L227" s="61"/>
      <c r="M227" s="61"/>
      <c r="N227" s="61"/>
      <c r="O227" s="3">
        <v>250</v>
      </c>
      <c r="P227" s="8">
        <f t="shared" si="8"/>
        <v>0</v>
      </c>
      <c r="Q227" s="12">
        <f t="shared" si="7"/>
        <v>0</v>
      </c>
      <c r="R227" s="51"/>
    </row>
    <row r="228" spans="1:18" x14ac:dyDescent="0.3">
      <c r="A228" s="49"/>
      <c r="B228" s="53"/>
      <c r="C228" s="53"/>
      <c r="D228" s="53"/>
      <c r="E228" s="13" t="s">
        <v>70</v>
      </c>
      <c r="F228" s="61"/>
      <c r="G228" s="61"/>
      <c r="H228" s="61"/>
      <c r="I228" s="61"/>
      <c r="J228" s="61"/>
      <c r="K228" s="61"/>
      <c r="L228" s="61"/>
      <c r="M228" s="61"/>
      <c r="N228" s="61"/>
      <c r="O228" s="3">
        <v>450</v>
      </c>
      <c r="P228" s="8">
        <f t="shared" si="8"/>
        <v>0</v>
      </c>
      <c r="Q228" s="12">
        <f t="shared" si="7"/>
        <v>0</v>
      </c>
      <c r="R228" s="51"/>
    </row>
    <row r="229" spans="1:18" x14ac:dyDescent="0.3">
      <c r="A229" s="49"/>
      <c r="B229" s="92" t="s">
        <v>339</v>
      </c>
      <c r="C229" s="79" t="s">
        <v>282</v>
      </c>
      <c r="D229" s="80"/>
      <c r="E229" s="80"/>
      <c r="F229" s="80"/>
      <c r="G229" s="80"/>
      <c r="H229" s="80"/>
      <c r="I229" s="80"/>
      <c r="J229" s="80"/>
      <c r="K229" s="80"/>
      <c r="L229" s="80"/>
      <c r="M229" s="80"/>
      <c r="N229" s="81"/>
      <c r="O229" s="30">
        <v>980</v>
      </c>
      <c r="P229" s="8">
        <v>0</v>
      </c>
      <c r="Q229" s="12">
        <f t="shared" si="7"/>
        <v>0</v>
      </c>
      <c r="R229" s="51"/>
    </row>
    <row r="230" spans="1:18" ht="15.5" customHeight="1" x14ac:dyDescent="0.3">
      <c r="A230" s="49"/>
      <c r="B230" s="93"/>
      <c r="C230" s="95" t="s">
        <v>283</v>
      </c>
      <c r="D230" s="96"/>
      <c r="E230" s="96"/>
      <c r="F230" s="96"/>
      <c r="G230" s="96"/>
      <c r="H230" s="96"/>
      <c r="I230" s="96"/>
      <c r="J230" s="96"/>
      <c r="K230" s="96"/>
      <c r="L230" s="96"/>
      <c r="M230" s="96"/>
      <c r="N230" s="97"/>
      <c r="O230" s="28">
        <v>380</v>
      </c>
      <c r="P230" s="8">
        <v>0</v>
      </c>
      <c r="Q230" s="12">
        <f t="shared" si="7"/>
        <v>0</v>
      </c>
      <c r="R230" s="51"/>
    </row>
    <row r="231" spans="1:18" ht="15.5" customHeight="1" x14ac:dyDescent="0.3">
      <c r="A231" s="49"/>
      <c r="B231" s="93"/>
      <c r="C231" s="95" t="s">
        <v>284</v>
      </c>
      <c r="D231" s="96"/>
      <c r="E231" s="96"/>
      <c r="F231" s="96"/>
      <c r="G231" s="96"/>
      <c r="H231" s="96"/>
      <c r="I231" s="96"/>
      <c r="J231" s="96"/>
      <c r="K231" s="96"/>
      <c r="L231" s="96"/>
      <c r="M231" s="96"/>
      <c r="N231" s="97"/>
      <c r="O231" s="28">
        <v>580</v>
      </c>
      <c r="P231" s="8">
        <v>0</v>
      </c>
      <c r="Q231" s="12">
        <f t="shared" si="7"/>
        <v>0</v>
      </c>
      <c r="R231" s="51"/>
    </row>
    <row r="232" spans="1:18" ht="15.5" customHeight="1" x14ac:dyDescent="0.3">
      <c r="A232" s="49"/>
      <c r="B232" s="93"/>
      <c r="C232" s="95" t="s">
        <v>285</v>
      </c>
      <c r="D232" s="96"/>
      <c r="E232" s="96"/>
      <c r="F232" s="96"/>
      <c r="G232" s="96"/>
      <c r="H232" s="96"/>
      <c r="I232" s="96"/>
      <c r="J232" s="96"/>
      <c r="K232" s="96"/>
      <c r="L232" s="96"/>
      <c r="M232" s="96"/>
      <c r="N232" s="97"/>
      <c r="O232" s="28">
        <v>380</v>
      </c>
      <c r="P232" s="8">
        <v>0</v>
      </c>
      <c r="Q232" s="12">
        <f t="shared" si="7"/>
        <v>0</v>
      </c>
      <c r="R232" s="51"/>
    </row>
    <row r="233" spans="1:18" ht="15.5" customHeight="1" x14ac:dyDescent="0.3">
      <c r="A233" s="49"/>
      <c r="B233" s="94"/>
      <c r="C233" s="95" t="s">
        <v>286</v>
      </c>
      <c r="D233" s="96"/>
      <c r="E233" s="96"/>
      <c r="F233" s="96"/>
      <c r="G233" s="96"/>
      <c r="H233" s="96"/>
      <c r="I233" s="96"/>
      <c r="J233" s="96"/>
      <c r="K233" s="96"/>
      <c r="L233" s="96"/>
      <c r="M233" s="96"/>
      <c r="N233" s="97"/>
      <c r="O233" s="28">
        <v>380</v>
      </c>
      <c r="P233" s="8">
        <v>0</v>
      </c>
      <c r="Q233" s="12">
        <f t="shared" si="7"/>
        <v>0</v>
      </c>
      <c r="R233" s="51"/>
    </row>
    <row r="234" spans="1:18" ht="14.5" customHeight="1" x14ac:dyDescent="0.3">
      <c r="A234" s="49"/>
      <c r="B234" s="107" t="s">
        <v>340</v>
      </c>
      <c r="C234" s="79" t="s">
        <v>287</v>
      </c>
      <c r="D234" s="80"/>
      <c r="E234" s="81"/>
      <c r="F234" s="113"/>
      <c r="G234" s="113"/>
      <c r="H234" s="113"/>
      <c r="I234" s="113"/>
      <c r="J234" s="113"/>
      <c r="K234" s="113"/>
      <c r="L234" s="113"/>
      <c r="M234" s="113"/>
      <c r="N234" s="113"/>
      <c r="O234" s="110">
        <v>180</v>
      </c>
      <c r="P234" s="67">
        <f>SUM(F234:N236)</f>
        <v>0</v>
      </c>
      <c r="Q234" s="64">
        <f t="shared" si="7"/>
        <v>0</v>
      </c>
      <c r="R234" s="51"/>
    </row>
    <row r="235" spans="1:18" ht="14.5" customHeight="1" x14ac:dyDescent="0.3">
      <c r="A235" s="49"/>
      <c r="B235" s="108"/>
      <c r="C235" s="79" t="s">
        <v>288</v>
      </c>
      <c r="D235" s="80"/>
      <c r="E235" s="81"/>
      <c r="F235" s="113"/>
      <c r="G235" s="113"/>
      <c r="H235" s="113"/>
      <c r="I235" s="113"/>
      <c r="J235" s="113"/>
      <c r="K235" s="113"/>
      <c r="L235" s="113"/>
      <c r="M235" s="113"/>
      <c r="N235" s="113"/>
      <c r="O235" s="111"/>
      <c r="P235" s="68"/>
      <c r="Q235" s="65"/>
      <c r="R235" s="51"/>
    </row>
    <row r="236" spans="1:18" ht="14.5" customHeight="1" x14ac:dyDescent="0.3">
      <c r="A236" s="49"/>
      <c r="B236" s="109"/>
      <c r="C236" s="79" t="s">
        <v>289</v>
      </c>
      <c r="D236" s="80"/>
      <c r="E236" s="81"/>
      <c r="F236" s="113"/>
      <c r="G236" s="113"/>
      <c r="H236" s="113"/>
      <c r="I236" s="113"/>
      <c r="J236" s="113"/>
      <c r="K236" s="113"/>
      <c r="L236" s="113"/>
      <c r="M236" s="113"/>
      <c r="N236" s="113"/>
      <c r="O236" s="112"/>
      <c r="P236" s="69"/>
      <c r="Q236" s="66"/>
      <c r="R236" s="51"/>
    </row>
    <row r="237" spans="1:18" ht="14.5" customHeight="1" x14ac:dyDescent="0.3">
      <c r="A237" s="49"/>
      <c r="B237" s="107" t="s">
        <v>341</v>
      </c>
      <c r="C237" s="79" t="s">
        <v>290</v>
      </c>
      <c r="D237" s="80"/>
      <c r="E237" s="81"/>
      <c r="F237" s="113"/>
      <c r="G237" s="113"/>
      <c r="H237" s="113"/>
      <c r="I237" s="113"/>
      <c r="J237" s="113"/>
      <c r="K237" s="113"/>
      <c r="L237" s="113"/>
      <c r="M237" s="113"/>
      <c r="N237" s="113"/>
      <c r="O237" s="110">
        <v>180</v>
      </c>
      <c r="P237" s="67">
        <f>SUM(F237:N238)</f>
        <v>0</v>
      </c>
      <c r="Q237" s="64">
        <f>O237*P237</f>
        <v>0</v>
      </c>
      <c r="R237" s="51"/>
    </row>
    <row r="238" spans="1:18" ht="14.5" customHeight="1" x14ac:dyDescent="0.3">
      <c r="A238" s="49"/>
      <c r="B238" s="109"/>
      <c r="C238" s="79" t="s">
        <v>291</v>
      </c>
      <c r="D238" s="80"/>
      <c r="E238" s="81"/>
      <c r="F238" s="113"/>
      <c r="G238" s="113"/>
      <c r="H238" s="113"/>
      <c r="I238" s="113"/>
      <c r="J238" s="113"/>
      <c r="K238" s="113"/>
      <c r="L238" s="113"/>
      <c r="M238" s="113"/>
      <c r="N238" s="113"/>
      <c r="O238" s="112"/>
      <c r="P238" s="69"/>
      <c r="Q238" s="66"/>
      <c r="R238" s="51"/>
    </row>
    <row r="239" spans="1:18" ht="14.5" customHeight="1" x14ac:dyDescent="0.3">
      <c r="A239" s="49"/>
      <c r="B239" s="107" t="s">
        <v>342</v>
      </c>
      <c r="C239" s="79" t="s">
        <v>292</v>
      </c>
      <c r="D239" s="80"/>
      <c r="E239" s="81"/>
      <c r="F239" s="113"/>
      <c r="G239" s="113"/>
      <c r="H239" s="113"/>
      <c r="I239" s="113"/>
      <c r="J239" s="113"/>
      <c r="K239" s="113"/>
      <c r="L239" s="113"/>
      <c r="M239" s="113"/>
      <c r="N239" s="113"/>
      <c r="O239" s="110">
        <v>180</v>
      </c>
      <c r="P239" s="67">
        <f>SUM(F239:N240)</f>
        <v>0</v>
      </c>
      <c r="Q239" s="64">
        <f>O239*P239</f>
        <v>0</v>
      </c>
      <c r="R239" s="51"/>
    </row>
    <row r="240" spans="1:18" ht="14.5" customHeight="1" x14ac:dyDescent="0.3">
      <c r="A240" s="49"/>
      <c r="B240" s="109"/>
      <c r="C240" s="79" t="s">
        <v>293</v>
      </c>
      <c r="D240" s="80"/>
      <c r="E240" s="81"/>
      <c r="F240" s="113"/>
      <c r="G240" s="113"/>
      <c r="H240" s="113"/>
      <c r="I240" s="113"/>
      <c r="J240" s="113"/>
      <c r="K240" s="113"/>
      <c r="L240" s="113"/>
      <c r="M240" s="113"/>
      <c r="N240" s="113"/>
      <c r="O240" s="112"/>
      <c r="P240" s="69"/>
      <c r="Q240" s="66"/>
      <c r="R240" s="51"/>
    </row>
    <row r="241" spans="1:18" ht="14.5" customHeight="1" x14ac:dyDescent="0.3">
      <c r="A241" s="49"/>
      <c r="B241" s="107" t="s">
        <v>360</v>
      </c>
      <c r="C241" s="79" t="s">
        <v>294</v>
      </c>
      <c r="D241" s="80"/>
      <c r="E241" s="81"/>
      <c r="F241" s="113"/>
      <c r="G241" s="113"/>
      <c r="H241" s="113"/>
      <c r="I241" s="113"/>
      <c r="J241" s="113"/>
      <c r="K241" s="113"/>
      <c r="L241" s="113"/>
      <c r="M241" s="113"/>
      <c r="N241" s="113"/>
      <c r="O241" s="110">
        <v>200</v>
      </c>
      <c r="P241" s="67">
        <f>SUM(F241:N243)</f>
        <v>0</v>
      </c>
      <c r="Q241" s="64">
        <f>O241*P241</f>
        <v>0</v>
      </c>
      <c r="R241" s="51"/>
    </row>
    <row r="242" spans="1:18" ht="14.5" customHeight="1" x14ac:dyDescent="0.3">
      <c r="A242" s="49"/>
      <c r="B242" s="108"/>
      <c r="C242" s="79" t="s">
        <v>295</v>
      </c>
      <c r="D242" s="80"/>
      <c r="E242" s="81"/>
      <c r="F242" s="113"/>
      <c r="G242" s="113"/>
      <c r="H242" s="113"/>
      <c r="I242" s="113"/>
      <c r="J242" s="113"/>
      <c r="K242" s="113"/>
      <c r="L242" s="113"/>
      <c r="M242" s="113"/>
      <c r="N242" s="113"/>
      <c r="O242" s="111"/>
      <c r="P242" s="68"/>
      <c r="Q242" s="65"/>
      <c r="R242" s="51"/>
    </row>
    <row r="243" spans="1:18" ht="14.5" customHeight="1" x14ac:dyDescent="0.3">
      <c r="A243" s="49"/>
      <c r="B243" s="109"/>
      <c r="C243" s="79" t="s">
        <v>296</v>
      </c>
      <c r="D243" s="80"/>
      <c r="E243" s="81"/>
      <c r="F243" s="113"/>
      <c r="G243" s="113"/>
      <c r="H243" s="113"/>
      <c r="I243" s="113"/>
      <c r="J243" s="113"/>
      <c r="K243" s="113"/>
      <c r="L243" s="113"/>
      <c r="M243" s="113"/>
      <c r="N243" s="113"/>
      <c r="O243" s="112"/>
      <c r="P243" s="69"/>
      <c r="Q243" s="66"/>
      <c r="R243" s="51"/>
    </row>
    <row r="244" spans="1:18" ht="14.5" customHeight="1" x14ac:dyDescent="0.3">
      <c r="A244" s="49"/>
      <c r="B244" s="107" t="s">
        <v>343</v>
      </c>
      <c r="C244" s="79" t="s">
        <v>297</v>
      </c>
      <c r="D244" s="80"/>
      <c r="E244" s="81"/>
      <c r="F244" s="113"/>
      <c r="G244" s="113"/>
      <c r="H244" s="113"/>
      <c r="I244" s="113"/>
      <c r="J244" s="113"/>
      <c r="K244" s="113"/>
      <c r="L244" s="113"/>
      <c r="M244" s="113"/>
      <c r="N244" s="113"/>
      <c r="O244" s="110">
        <v>180</v>
      </c>
      <c r="P244" s="67">
        <f>SUM(F244:N245)</f>
        <v>0</v>
      </c>
      <c r="Q244" s="64">
        <f>O244*P244</f>
        <v>0</v>
      </c>
      <c r="R244" s="51"/>
    </row>
    <row r="245" spans="1:18" ht="14.5" customHeight="1" x14ac:dyDescent="0.3">
      <c r="A245" s="49"/>
      <c r="B245" s="109"/>
      <c r="C245" s="79" t="s">
        <v>298</v>
      </c>
      <c r="D245" s="80"/>
      <c r="E245" s="81"/>
      <c r="F245" s="113"/>
      <c r="G245" s="113"/>
      <c r="H245" s="113"/>
      <c r="I245" s="113"/>
      <c r="J245" s="113"/>
      <c r="K245" s="113"/>
      <c r="L245" s="113"/>
      <c r="M245" s="113"/>
      <c r="N245" s="113"/>
      <c r="O245" s="112"/>
      <c r="P245" s="69"/>
      <c r="Q245" s="66"/>
      <c r="R245" s="51"/>
    </row>
    <row r="246" spans="1:18" ht="14.5" customHeight="1" x14ac:dyDescent="0.3">
      <c r="A246" s="49"/>
      <c r="B246" s="107" t="s">
        <v>361</v>
      </c>
      <c r="C246" s="79" t="s">
        <v>299</v>
      </c>
      <c r="D246" s="80"/>
      <c r="E246" s="81"/>
      <c r="F246" s="113"/>
      <c r="G246" s="113"/>
      <c r="H246" s="113"/>
      <c r="I246" s="113"/>
      <c r="J246" s="113"/>
      <c r="K246" s="113"/>
      <c r="L246" s="113"/>
      <c r="M246" s="113"/>
      <c r="N246" s="113"/>
      <c r="O246" s="110">
        <v>300</v>
      </c>
      <c r="P246" s="67">
        <f>SUM(F246:N247)</f>
        <v>0</v>
      </c>
      <c r="Q246" s="64">
        <f>O246*P246</f>
        <v>0</v>
      </c>
      <c r="R246" s="51"/>
    </row>
    <row r="247" spans="1:18" ht="14.5" customHeight="1" x14ac:dyDescent="0.3">
      <c r="A247" s="49"/>
      <c r="B247" s="109"/>
      <c r="C247" s="79" t="s">
        <v>300</v>
      </c>
      <c r="D247" s="80"/>
      <c r="E247" s="81"/>
      <c r="F247" s="113"/>
      <c r="G247" s="113"/>
      <c r="H247" s="113"/>
      <c r="I247" s="113"/>
      <c r="J247" s="113"/>
      <c r="K247" s="113"/>
      <c r="L247" s="113"/>
      <c r="M247" s="113"/>
      <c r="N247" s="113"/>
      <c r="O247" s="112"/>
      <c r="P247" s="69"/>
      <c r="Q247" s="66"/>
      <c r="R247" s="51"/>
    </row>
    <row r="248" spans="1:18" ht="14.5" customHeight="1" x14ac:dyDescent="0.3">
      <c r="A248" s="49"/>
      <c r="B248" s="107" t="s">
        <v>344</v>
      </c>
      <c r="C248" s="79" t="s">
        <v>301</v>
      </c>
      <c r="D248" s="80"/>
      <c r="E248" s="81"/>
      <c r="F248" s="113"/>
      <c r="G248" s="113"/>
      <c r="H248" s="113"/>
      <c r="I248" s="113"/>
      <c r="J248" s="113"/>
      <c r="K248" s="113"/>
      <c r="L248" s="113"/>
      <c r="M248" s="113"/>
      <c r="N248" s="113"/>
      <c r="O248" s="110">
        <v>180</v>
      </c>
      <c r="P248" s="67">
        <f>SUM(F248:N250)</f>
        <v>0</v>
      </c>
      <c r="Q248" s="64">
        <f>O248*P248</f>
        <v>0</v>
      </c>
      <c r="R248" s="51"/>
    </row>
    <row r="249" spans="1:18" ht="14.5" customHeight="1" x14ac:dyDescent="0.3">
      <c r="A249" s="49"/>
      <c r="B249" s="108"/>
      <c r="C249" s="79" t="s">
        <v>302</v>
      </c>
      <c r="D249" s="80"/>
      <c r="E249" s="81"/>
      <c r="F249" s="113"/>
      <c r="G249" s="113"/>
      <c r="H249" s="113"/>
      <c r="I249" s="113"/>
      <c r="J249" s="113"/>
      <c r="K249" s="113"/>
      <c r="L249" s="113"/>
      <c r="M249" s="113"/>
      <c r="N249" s="113"/>
      <c r="O249" s="111"/>
      <c r="P249" s="68"/>
      <c r="Q249" s="65"/>
      <c r="R249" s="51"/>
    </row>
    <row r="250" spans="1:18" ht="14.5" customHeight="1" x14ac:dyDescent="0.3">
      <c r="A250" s="49"/>
      <c r="B250" s="109"/>
      <c r="C250" s="79" t="s">
        <v>303</v>
      </c>
      <c r="D250" s="80"/>
      <c r="E250" s="81"/>
      <c r="F250" s="113"/>
      <c r="G250" s="113"/>
      <c r="H250" s="113"/>
      <c r="I250" s="113"/>
      <c r="J250" s="113"/>
      <c r="K250" s="113"/>
      <c r="L250" s="113"/>
      <c r="M250" s="113"/>
      <c r="N250" s="113"/>
      <c r="O250" s="112"/>
      <c r="P250" s="69"/>
      <c r="Q250" s="66"/>
      <c r="R250" s="51"/>
    </row>
    <row r="251" spans="1:18" ht="14.5" customHeight="1" x14ac:dyDescent="0.3">
      <c r="A251" s="49"/>
      <c r="B251" s="107" t="s">
        <v>345</v>
      </c>
      <c r="C251" s="79" t="s">
        <v>304</v>
      </c>
      <c r="D251" s="80"/>
      <c r="E251" s="81"/>
      <c r="F251" s="113"/>
      <c r="G251" s="113"/>
      <c r="H251" s="113"/>
      <c r="I251" s="113"/>
      <c r="J251" s="113"/>
      <c r="K251" s="113"/>
      <c r="L251" s="113"/>
      <c r="M251" s="113"/>
      <c r="N251" s="113"/>
      <c r="O251" s="110">
        <v>230</v>
      </c>
      <c r="P251" s="67">
        <f>SUM(F251:N253)</f>
        <v>0</v>
      </c>
      <c r="Q251" s="64">
        <f>O251*P251</f>
        <v>0</v>
      </c>
      <c r="R251" s="51"/>
    </row>
    <row r="252" spans="1:18" ht="14.5" customHeight="1" x14ac:dyDescent="0.3">
      <c r="A252" s="49"/>
      <c r="B252" s="108"/>
      <c r="C252" s="79" t="s">
        <v>305</v>
      </c>
      <c r="D252" s="80"/>
      <c r="E252" s="81"/>
      <c r="F252" s="113"/>
      <c r="G252" s="113"/>
      <c r="H252" s="113"/>
      <c r="I252" s="113"/>
      <c r="J252" s="113"/>
      <c r="K252" s="113"/>
      <c r="L252" s="113"/>
      <c r="M252" s="113"/>
      <c r="N252" s="113"/>
      <c r="O252" s="111"/>
      <c r="P252" s="68"/>
      <c r="Q252" s="65"/>
      <c r="R252" s="51"/>
    </row>
    <row r="253" spans="1:18" ht="14.5" customHeight="1" x14ac:dyDescent="0.3">
      <c r="A253" s="49"/>
      <c r="B253" s="109"/>
      <c r="C253" s="79" t="s">
        <v>306</v>
      </c>
      <c r="D253" s="80"/>
      <c r="E253" s="81"/>
      <c r="F253" s="113"/>
      <c r="G253" s="113"/>
      <c r="H253" s="113"/>
      <c r="I253" s="113"/>
      <c r="J253" s="113"/>
      <c r="K253" s="113"/>
      <c r="L253" s="113"/>
      <c r="M253" s="113"/>
      <c r="N253" s="113"/>
      <c r="O253" s="112"/>
      <c r="P253" s="69"/>
      <c r="Q253" s="66"/>
      <c r="R253" s="51"/>
    </row>
    <row r="254" spans="1:18" ht="14.5" customHeight="1" x14ac:dyDescent="0.3">
      <c r="A254" s="49"/>
      <c r="B254" s="107" t="s">
        <v>346</v>
      </c>
      <c r="C254" s="79" t="s">
        <v>307</v>
      </c>
      <c r="D254" s="80"/>
      <c r="E254" s="81"/>
      <c r="F254" s="113"/>
      <c r="G254" s="113"/>
      <c r="H254" s="113"/>
      <c r="I254" s="113"/>
      <c r="J254" s="113"/>
      <c r="K254" s="113"/>
      <c r="L254" s="113"/>
      <c r="M254" s="113"/>
      <c r="N254" s="113"/>
      <c r="O254" s="110">
        <v>450</v>
      </c>
      <c r="P254" s="67">
        <f>SUM(F254:N255)</f>
        <v>0</v>
      </c>
      <c r="Q254" s="64">
        <f>O254*P254</f>
        <v>0</v>
      </c>
      <c r="R254" s="51"/>
    </row>
    <row r="255" spans="1:18" ht="14.5" customHeight="1" x14ac:dyDescent="0.3">
      <c r="A255" s="49"/>
      <c r="B255" s="109"/>
      <c r="C255" s="79" t="s">
        <v>396</v>
      </c>
      <c r="D255" s="80"/>
      <c r="E255" s="81"/>
      <c r="F255" s="113"/>
      <c r="G255" s="113"/>
      <c r="H255" s="113"/>
      <c r="I255" s="113"/>
      <c r="J255" s="113"/>
      <c r="K255" s="113"/>
      <c r="L255" s="113"/>
      <c r="M255" s="113"/>
      <c r="N255" s="113"/>
      <c r="O255" s="112"/>
      <c r="P255" s="69"/>
      <c r="Q255" s="66"/>
      <c r="R255" s="51"/>
    </row>
    <row r="256" spans="1:18" ht="14.5" customHeight="1" x14ac:dyDescent="0.3">
      <c r="A256" s="49"/>
      <c r="B256" s="107" t="s">
        <v>347</v>
      </c>
      <c r="C256" s="79" t="s">
        <v>308</v>
      </c>
      <c r="D256" s="80"/>
      <c r="E256" s="81"/>
      <c r="F256" s="113"/>
      <c r="G256" s="113"/>
      <c r="H256" s="113"/>
      <c r="I256" s="113"/>
      <c r="J256" s="113"/>
      <c r="K256" s="113"/>
      <c r="L256" s="113"/>
      <c r="M256" s="113"/>
      <c r="N256" s="113"/>
      <c r="O256" s="110">
        <v>180</v>
      </c>
      <c r="P256" s="67">
        <f>SUM(F256:N257)</f>
        <v>0</v>
      </c>
      <c r="Q256" s="64">
        <f>O256*P256</f>
        <v>0</v>
      </c>
      <c r="R256" s="51"/>
    </row>
    <row r="257" spans="1:18" ht="14.5" customHeight="1" x14ac:dyDescent="0.3">
      <c r="A257" s="49"/>
      <c r="B257" s="109"/>
      <c r="C257" s="79" t="s">
        <v>309</v>
      </c>
      <c r="D257" s="80"/>
      <c r="E257" s="81"/>
      <c r="F257" s="113"/>
      <c r="G257" s="113"/>
      <c r="H257" s="113"/>
      <c r="I257" s="113"/>
      <c r="J257" s="113"/>
      <c r="K257" s="113"/>
      <c r="L257" s="113"/>
      <c r="M257" s="113"/>
      <c r="N257" s="113"/>
      <c r="O257" s="112"/>
      <c r="P257" s="69"/>
      <c r="Q257" s="66"/>
      <c r="R257" s="51"/>
    </row>
    <row r="258" spans="1:18" x14ac:dyDescent="0.3">
      <c r="A258" s="49"/>
      <c r="B258" s="29" t="s">
        <v>348</v>
      </c>
      <c r="C258" s="79" t="s">
        <v>310</v>
      </c>
      <c r="D258" s="80"/>
      <c r="E258" s="81"/>
      <c r="F258" s="113"/>
      <c r="G258" s="113"/>
      <c r="H258" s="113"/>
      <c r="I258" s="113"/>
      <c r="J258" s="113"/>
      <c r="K258" s="113"/>
      <c r="L258" s="113"/>
      <c r="M258" s="113"/>
      <c r="N258" s="113"/>
      <c r="O258" s="26">
        <v>180</v>
      </c>
      <c r="P258" s="8">
        <f>F258+I258+K258+M258</f>
        <v>0</v>
      </c>
      <c r="Q258" s="12">
        <f>O258*P258</f>
        <v>0</v>
      </c>
      <c r="R258" s="51"/>
    </row>
    <row r="259" spans="1:18" ht="14.5" customHeight="1" x14ac:dyDescent="0.3">
      <c r="A259" s="49"/>
      <c r="B259" s="107" t="s">
        <v>349</v>
      </c>
      <c r="C259" s="79" t="s">
        <v>311</v>
      </c>
      <c r="D259" s="80"/>
      <c r="E259" s="81"/>
      <c r="F259" s="113"/>
      <c r="G259" s="113"/>
      <c r="H259" s="113"/>
      <c r="I259" s="113"/>
      <c r="J259" s="113"/>
      <c r="K259" s="113"/>
      <c r="L259" s="113"/>
      <c r="M259" s="113"/>
      <c r="N259" s="113"/>
      <c r="O259" s="110">
        <v>180</v>
      </c>
      <c r="P259" s="67">
        <f>SUM(F259:N262)</f>
        <v>0</v>
      </c>
      <c r="Q259" s="64">
        <f>O259*P259</f>
        <v>0</v>
      </c>
      <c r="R259" s="51"/>
    </row>
    <row r="260" spans="1:18" ht="14.5" customHeight="1" x14ac:dyDescent="0.3">
      <c r="A260" s="49"/>
      <c r="B260" s="108"/>
      <c r="C260" s="79" t="s">
        <v>312</v>
      </c>
      <c r="D260" s="80"/>
      <c r="E260" s="81"/>
      <c r="F260" s="113"/>
      <c r="G260" s="113"/>
      <c r="H260" s="113"/>
      <c r="I260" s="113"/>
      <c r="J260" s="113"/>
      <c r="K260" s="113"/>
      <c r="L260" s="113"/>
      <c r="M260" s="113"/>
      <c r="N260" s="113"/>
      <c r="O260" s="111"/>
      <c r="P260" s="68"/>
      <c r="Q260" s="65"/>
      <c r="R260" s="51"/>
    </row>
    <row r="261" spans="1:18" ht="14.5" customHeight="1" x14ac:dyDescent="0.3">
      <c r="A261" s="49"/>
      <c r="B261" s="108"/>
      <c r="C261" s="79" t="s">
        <v>313</v>
      </c>
      <c r="D261" s="80"/>
      <c r="E261" s="81"/>
      <c r="F261" s="113"/>
      <c r="G261" s="113"/>
      <c r="H261" s="113"/>
      <c r="I261" s="113"/>
      <c r="J261" s="113"/>
      <c r="K261" s="113"/>
      <c r="L261" s="113"/>
      <c r="M261" s="113"/>
      <c r="N261" s="113"/>
      <c r="O261" s="111"/>
      <c r="P261" s="68"/>
      <c r="Q261" s="65"/>
      <c r="R261" s="51"/>
    </row>
    <row r="262" spans="1:18" ht="14.5" customHeight="1" x14ac:dyDescent="0.3">
      <c r="A262" s="49"/>
      <c r="B262" s="109"/>
      <c r="C262" s="79" t="s">
        <v>314</v>
      </c>
      <c r="D262" s="80"/>
      <c r="E262" s="81"/>
      <c r="F262" s="113"/>
      <c r="G262" s="113"/>
      <c r="H262" s="113"/>
      <c r="I262" s="113"/>
      <c r="J262" s="113"/>
      <c r="K262" s="113"/>
      <c r="L262" s="113"/>
      <c r="M262" s="113"/>
      <c r="N262" s="113"/>
      <c r="O262" s="112"/>
      <c r="P262" s="69"/>
      <c r="Q262" s="66"/>
      <c r="R262" s="51"/>
    </row>
    <row r="263" spans="1:18" ht="14.5" customHeight="1" x14ac:dyDescent="0.3">
      <c r="A263" s="49"/>
      <c r="B263" s="107" t="s">
        <v>350</v>
      </c>
      <c r="C263" s="79" t="s">
        <v>315</v>
      </c>
      <c r="D263" s="80"/>
      <c r="E263" s="81"/>
      <c r="F263" s="113"/>
      <c r="G263" s="113"/>
      <c r="H263" s="113"/>
      <c r="I263" s="113"/>
      <c r="J263" s="113"/>
      <c r="K263" s="113"/>
      <c r="L263" s="113"/>
      <c r="M263" s="113"/>
      <c r="N263" s="113"/>
      <c r="O263" s="110">
        <v>220</v>
      </c>
      <c r="P263" s="67">
        <f>SUM(F263:N264)</f>
        <v>0</v>
      </c>
      <c r="Q263" s="64">
        <f>O263*P263</f>
        <v>0</v>
      </c>
      <c r="R263" s="51"/>
    </row>
    <row r="264" spans="1:18" ht="14.5" customHeight="1" x14ac:dyDescent="0.3">
      <c r="A264" s="49"/>
      <c r="B264" s="109"/>
      <c r="C264" s="79" t="s">
        <v>316</v>
      </c>
      <c r="D264" s="80"/>
      <c r="E264" s="81"/>
      <c r="F264" s="113"/>
      <c r="G264" s="113"/>
      <c r="H264" s="113"/>
      <c r="I264" s="113"/>
      <c r="J264" s="113"/>
      <c r="K264" s="113"/>
      <c r="L264" s="113"/>
      <c r="M264" s="113"/>
      <c r="N264" s="113"/>
      <c r="O264" s="112"/>
      <c r="P264" s="69"/>
      <c r="Q264" s="66"/>
      <c r="R264" s="51"/>
    </row>
    <row r="265" spans="1:18" ht="14.5" customHeight="1" x14ac:dyDescent="0.3">
      <c r="A265" s="49"/>
      <c r="B265" s="107" t="s">
        <v>351</v>
      </c>
      <c r="C265" s="79" t="s">
        <v>317</v>
      </c>
      <c r="D265" s="80"/>
      <c r="E265" s="81"/>
      <c r="F265" s="113"/>
      <c r="G265" s="113"/>
      <c r="H265" s="113"/>
      <c r="I265" s="113"/>
      <c r="J265" s="113"/>
      <c r="K265" s="113"/>
      <c r="L265" s="113"/>
      <c r="M265" s="113"/>
      <c r="N265" s="113"/>
      <c r="O265" s="110">
        <v>220</v>
      </c>
      <c r="P265" s="67">
        <f>SUM(F265:N266)</f>
        <v>0</v>
      </c>
      <c r="Q265" s="64">
        <f>O265*P265</f>
        <v>0</v>
      </c>
      <c r="R265" s="51"/>
    </row>
    <row r="266" spans="1:18" ht="14.5" customHeight="1" x14ac:dyDescent="0.3">
      <c r="A266" s="49"/>
      <c r="B266" s="109"/>
      <c r="C266" s="79" t="s">
        <v>318</v>
      </c>
      <c r="D266" s="80"/>
      <c r="E266" s="81"/>
      <c r="F266" s="113"/>
      <c r="G266" s="113"/>
      <c r="H266" s="113"/>
      <c r="I266" s="113"/>
      <c r="J266" s="113"/>
      <c r="K266" s="113"/>
      <c r="L266" s="113"/>
      <c r="M266" s="113"/>
      <c r="N266" s="113"/>
      <c r="O266" s="112"/>
      <c r="P266" s="69"/>
      <c r="Q266" s="66"/>
      <c r="R266" s="51"/>
    </row>
    <row r="267" spans="1:18" ht="14.5" customHeight="1" x14ac:dyDescent="0.3">
      <c r="A267" s="49"/>
      <c r="B267" s="107" t="s">
        <v>352</v>
      </c>
      <c r="C267" s="79" t="s">
        <v>319</v>
      </c>
      <c r="D267" s="80"/>
      <c r="E267" s="81"/>
      <c r="F267" s="113"/>
      <c r="G267" s="113"/>
      <c r="H267" s="113"/>
      <c r="I267" s="113"/>
      <c r="J267" s="113"/>
      <c r="K267" s="113"/>
      <c r="L267" s="113"/>
      <c r="M267" s="113"/>
      <c r="N267" s="113"/>
      <c r="O267" s="110">
        <v>180</v>
      </c>
      <c r="P267" s="67">
        <f>SUM(F267:N268)</f>
        <v>0</v>
      </c>
      <c r="Q267" s="64">
        <f>O267*P267</f>
        <v>0</v>
      </c>
      <c r="R267" s="51"/>
    </row>
    <row r="268" spans="1:18" ht="15" customHeight="1" x14ac:dyDescent="0.3">
      <c r="A268" s="49"/>
      <c r="B268" s="109"/>
      <c r="C268" s="79" t="s">
        <v>320</v>
      </c>
      <c r="D268" s="80"/>
      <c r="E268" s="81"/>
      <c r="F268" s="113"/>
      <c r="G268" s="113"/>
      <c r="H268" s="113"/>
      <c r="I268" s="113"/>
      <c r="J268" s="113"/>
      <c r="K268" s="113"/>
      <c r="L268" s="113"/>
      <c r="M268" s="113"/>
      <c r="N268" s="113"/>
      <c r="O268" s="112"/>
      <c r="P268" s="69"/>
      <c r="Q268" s="66"/>
      <c r="R268" s="51"/>
    </row>
    <row r="269" spans="1:18" ht="15" customHeight="1" x14ac:dyDescent="0.3">
      <c r="A269" s="49"/>
      <c r="B269" s="114" t="s">
        <v>353</v>
      </c>
      <c r="C269" s="79" t="s">
        <v>321</v>
      </c>
      <c r="D269" s="80"/>
      <c r="E269" s="81"/>
      <c r="F269" s="113"/>
      <c r="G269" s="113"/>
      <c r="H269" s="113"/>
      <c r="I269" s="113"/>
      <c r="J269" s="113"/>
      <c r="K269" s="113"/>
      <c r="L269" s="113"/>
      <c r="M269" s="113"/>
      <c r="N269" s="113"/>
      <c r="O269" s="110">
        <v>180</v>
      </c>
      <c r="P269" s="67">
        <f>SUM(F269:N270)</f>
        <v>0</v>
      </c>
      <c r="Q269" s="64">
        <f>O269*P269</f>
        <v>0</v>
      </c>
      <c r="R269" s="51"/>
    </row>
    <row r="270" spans="1:18" ht="15" customHeight="1" x14ac:dyDescent="0.3">
      <c r="A270" s="49"/>
      <c r="B270" s="114"/>
      <c r="C270" s="79" t="s">
        <v>322</v>
      </c>
      <c r="D270" s="80"/>
      <c r="E270" s="81"/>
      <c r="F270" s="113"/>
      <c r="G270" s="113"/>
      <c r="H270" s="113"/>
      <c r="I270" s="113"/>
      <c r="J270" s="113"/>
      <c r="K270" s="113"/>
      <c r="L270" s="113"/>
      <c r="M270" s="113"/>
      <c r="N270" s="113"/>
      <c r="O270" s="112"/>
      <c r="P270" s="69"/>
      <c r="Q270" s="66"/>
      <c r="R270" s="51"/>
    </row>
    <row r="271" spans="1:18" ht="15" customHeight="1" x14ac:dyDescent="0.3">
      <c r="A271" s="49"/>
      <c r="B271" s="107" t="s">
        <v>354</v>
      </c>
      <c r="C271" s="79" t="s">
        <v>323</v>
      </c>
      <c r="D271" s="80"/>
      <c r="E271" s="81"/>
      <c r="F271" s="113"/>
      <c r="G271" s="113"/>
      <c r="H271" s="113"/>
      <c r="I271" s="113"/>
      <c r="J271" s="113"/>
      <c r="K271" s="113"/>
      <c r="L271" s="113"/>
      <c r="M271" s="113"/>
      <c r="N271" s="113"/>
      <c r="O271" s="110">
        <v>180</v>
      </c>
      <c r="P271" s="67">
        <f>SUM(F271:N272)</f>
        <v>0</v>
      </c>
      <c r="Q271" s="64">
        <f>O271*P271</f>
        <v>0</v>
      </c>
      <c r="R271" s="51"/>
    </row>
    <row r="272" spans="1:18" ht="15" customHeight="1" x14ac:dyDescent="0.3">
      <c r="A272" s="49"/>
      <c r="B272" s="109"/>
      <c r="C272" s="79" t="s">
        <v>324</v>
      </c>
      <c r="D272" s="80"/>
      <c r="E272" s="81"/>
      <c r="F272" s="113"/>
      <c r="G272" s="113"/>
      <c r="H272" s="113"/>
      <c r="I272" s="113"/>
      <c r="J272" s="113"/>
      <c r="K272" s="113"/>
      <c r="L272" s="113"/>
      <c r="M272" s="113"/>
      <c r="N272" s="113"/>
      <c r="O272" s="112"/>
      <c r="P272" s="69"/>
      <c r="Q272" s="66"/>
      <c r="R272" s="51"/>
    </row>
    <row r="273" spans="1:18" ht="15" customHeight="1" x14ac:dyDescent="0.3">
      <c r="A273" s="49"/>
      <c r="B273" s="107" t="s">
        <v>355</v>
      </c>
      <c r="C273" s="79" t="s">
        <v>325</v>
      </c>
      <c r="D273" s="80"/>
      <c r="E273" s="81"/>
      <c r="F273" s="113"/>
      <c r="G273" s="113"/>
      <c r="H273" s="113"/>
      <c r="I273" s="113"/>
      <c r="J273" s="113"/>
      <c r="K273" s="113"/>
      <c r="L273" s="113"/>
      <c r="M273" s="113"/>
      <c r="N273" s="113"/>
      <c r="O273" s="110">
        <v>180</v>
      </c>
      <c r="P273" s="67">
        <f>SUM(F273:N274)</f>
        <v>0</v>
      </c>
      <c r="Q273" s="64">
        <f>O273*P273</f>
        <v>0</v>
      </c>
      <c r="R273" s="51"/>
    </row>
    <row r="274" spans="1:18" ht="15" customHeight="1" x14ac:dyDescent="0.3">
      <c r="A274" s="49"/>
      <c r="B274" s="109"/>
      <c r="C274" s="79" t="s">
        <v>326</v>
      </c>
      <c r="D274" s="80"/>
      <c r="E274" s="81"/>
      <c r="F274" s="113"/>
      <c r="G274" s="113"/>
      <c r="H274" s="113"/>
      <c r="I274" s="113"/>
      <c r="J274" s="113"/>
      <c r="K274" s="113"/>
      <c r="L274" s="113"/>
      <c r="M274" s="113"/>
      <c r="N274" s="113"/>
      <c r="O274" s="112"/>
      <c r="P274" s="69"/>
      <c r="Q274" s="66"/>
      <c r="R274" s="51"/>
    </row>
    <row r="275" spans="1:18" ht="15" customHeight="1" x14ac:dyDescent="0.3">
      <c r="A275" s="49"/>
      <c r="B275" s="107" t="s">
        <v>362</v>
      </c>
      <c r="C275" s="115" t="s">
        <v>492</v>
      </c>
      <c r="D275" s="115"/>
      <c r="E275" s="115"/>
      <c r="F275" s="113"/>
      <c r="G275" s="113"/>
      <c r="H275" s="113"/>
      <c r="I275" s="113"/>
      <c r="J275" s="113"/>
      <c r="K275" s="113"/>
      <c r="L275" s="113"/>
      <c r="M275" s="113"/>
      <c r="N275" s="113"/>
      <c r="O275" s="110">
        <v>450</v>
      </c>
      <c r="P275" s="67">
        <f>SUM(F275:N276)</f>
        <v>0</v>
      </c>
      <c r="Q275" s="64">
        <f>O275*P275</f>
        <v>0</v>
      </c>
      <c r="R275" s="51"/>
    </row>
    <row r="276" spans="1:18" ht="15" customHeight="1" x14ac:dyDescent="0.3">
      <c r="A276" s="49"/>
      <c r="B276" s="109"/>
      <c r="C276" s="79" t="s">
        <v>491</v>
      </c>
      <c r="D276" s="80"/>
      <c r="E276" s="81"/>
      <c r="F276" s="82"/>
      <c r="G276" s="83"/>
      <c r="H276" s="84"/>
      <c r="I276" s="82"/>
      <c r="J276" s="84"/>
      <c r="K276" s="82"/>
      <c r="L276" s="84"/>
      <c r="M276" s="82"/>
      <c r="N276" s="84"/>
      <c r="O276" s="112"/>
      <c r="P276" s="69"/>
      <c r="Q276" s="66"/>
      <c r="R276" s="51"/>
    </row>
    <row r="277" spans="1:18" ht="15" customHeight="1" x14ac:dyDescent="0.3">
      <c r="A277" s="49"/>
      <c r="B277" s="114" t="s">
        <v>356</v>
      </c>
      <c r="C277" s="79" t="s">
        <v>327</v>
      </c>
      <c r="D277" s="80"/>
      <c r="E277" s="81"/>
      <c r="F277" s="113"/>
      <c r="G277" s="113"/>
      <c r="H277" s="113"/>
      <c r="I277" s="113"/>
      <c r="J277" s="113"/>
      <c r="K277" s="113"/>
      <c r="L277" s="113"/>
      <c r="M277" s="113"/>
      <c r="N277" s="113"/>
      <c r="O277" s="110">
        <v>450</v>
      </c>
      <c r="P277" s="67">
        <f>SUM(F277:N279)</f>
        <v>0</v>
      </c>
      <c r="Q277" s="64">
        <f>O277*P277</f>
        <v>0</v>
      </c>
      <c r="R277" s="51"/>
    </row>
    <row r="278" spans="1:18" ht="15" customHeight="1" x14ac:dyDescent="0.3">
      <c r="A278" s="49"/>
      <c r="B278" s="114"/>
      <c r="C278" s="79" t="s">
        <v>328</v>
      </c>
      <c r="D278" s="80"/>
      <c r="E278" s="81"/>
      <c r="F278" s="113"/>
      <c r="G278" s="113"/>
      <c r="H278" s="113"/>
      <c r="I278" s="113"/>
      <c r="J278" s="113"/>
      <c r="K278" s="113"/>
      <c r="L278" s="113"/>
      <c r="M278" s="113"/>
      <c r="N278" s="113"/>
      <c r="O278" s="111"/>
      <c r="P278" s="68"/>
      <c r="Q278" s="65"/>
      <c r="R278" s="51"/>
    </row>
    <row r="279" spans="1:18" ht="15" customHeight="1" x14ac:dyDescent="0.3">
      <c r="A279" s="49"/>
      <c r="B279" s="114"/>
      <c r="C279" s="79" t="s">
        <v>329</v>
      </c>
      <c r="D279" s="80"/>
      <c r="E279" s="81"/>
      <c r="F279" s="113"/>
      <c r="G279" s="113"/>
      <c r="H279" s="113"/>
      <c r="I279" s="113"/>
      <c r="J279" s="113"/>
      <c r="K279" s="113"/>
      <c r="L279" s="113"/>
      <c r="M279" s="113"/>
      <c r="N279" s="113"/>
      <c r="O279" s="112"/>
      <c r="P279" s="69"/>
      <c r="Q279" s="66"/>
      <c r="R279" s="51"/>
    </row>
    <row r="280" spans="1:18" ht="15" customHeight="1" x14ac:dyDescent="0.3">
      <c r="A280" s="49"/>
      <c r="B280" s="107" t="s">
        <v>357</v>
      </c>
      <c r="C280" s="79" t="s">
        <v>330</v>
      </c>
      <c r="D280" s="80"/>
      <c r="E280" s="81"/>
      <c r="F280" s="113"/>
      <c r="G280" s="113"/>
      <c r="H280" s="113"/>
      <c r="I280" s="113"/>
      <c r="J280" s="113"/>
      <c r="K280" s="113"/>
      <c r="L280" s="113"/>
      <c r="M280" s="113"/>
      <c r="N280" s="113"/>
      <c r="O280" s="110">
        <v>450</v>
      </c>
      <c r="P280" s="67">
        <f t="shared" ref="P280" si="9">SUM(F280:N282)</f>
        <v>0</v>
      </c>
      <c r="Q280" s="64">
        <f t="shared" ref="Q280" si="10">O280*P280</f>
        <v>0</v>
      </c>
      <c r="R280" s="51"/>
    </row>
    <row r="281" spans="1:18" ht="15" customHeight="1" x14ac:dyDescent="0.3">
      <c r="A281" s="49"/>
      <c r="B281" s="108"/>
      <c r="C281" s="79" t="s">
        <v>331</v>
      </c>
      <c r="D281" s="80"/>
      <c r="E281" s="81"/>
      <c r="F281" s="113"/>
      <c r="G281" s="113"/>
      <c r="H281" s="113"/>
      <c r="I281" s="113"/>
      <c r="J281" s="113"/>
      <c r="K281" s="113"/>
      <c r="L281" s="113"/>
      <c r="M281" s="113"/>
      <c r="N281" s="113"/>
      <c r="O281" s="111"/>
      <c r="P281" s="68"/>
      <c r="Q281" s="65"/>
      <c r="R281" s="51"/>
    </row>
    <row r="282" spans="1:18" ht="15" customHeight="1" x14ac:dyDescent="0.3">
      <c r="A282" s="49"/>
      <c r="B282" s="109"/>
      <c r="C282" s="79" t="s">
        <v>332</v>
      </c>
      <c r="D282" s="80"/>
      <c r="E282" s="81"/>
      <c r="F282" s="113"/>
      <c r="G282" s="113"/>
      <c r="H282" s="113"/>
      <c r="I282" s="113"/>
      <c r="J282" s="113"/>
      <c r="K282" s="113"/>
      <c r="L282" s="113"/>
      <c r="M282" s="113"/>
      <c r="N282" s="113"/>
      <c r="O282" s="112"/>
      <c r="P282" s="69"/>
      <c r="Q282" s="66"/>
      <c r="R282" s="51"/>
    </row>
    <row r="283" spans="1:18" ht="15" customHeight="1" x14ac:dyDescent="0.3">
      <c r="A283" s="49"/>
      <c r="B283" s="107" t="s">
        <v>358</v>
      </c>
      <c r="C283" s="79" t="s">
        <v>333</v>
      </c>
      <c r="D283" s="80"/>
      <c r="E283" s="81"/>
      <c r="F283" s="113"/>
      <c r="G283" s="113"/>
      <c r="H283" s="113"/>
      <c r="I283" s="113"/>
      <c r="J283" s="113"/>
      <c r="K283" s="113"/>
      <c r="L283" s="113"/>
      <c r="M283" s="113"/>
      <c r="N283" s="113"/>
      <c r="O283" s="110">
        <v>450</v>
      </c>
      <c r="P283" s="67">
        <f t="shared" ref="P283" si="11">SUM(F283:N285)</f>
        <v>0</v>
      </c>
      <c r="Q283" s="64">
        <f t="shared" ref="Q283" si="12">O283*P283</f>
        <v>0</v>
      </c>
      <c r="R283" s="51"/>
    </row>
    <row r="284" spans="1:18" ht="15" customHeight="1" x14ac:dyDescent="0.3">
      <c r="A284" s="49"/>
      <c r="B284" s="108"/>
      <c r="C284" s="79" t="s">
        <v>334</v>
      </c>
      <c r="D284" s="80"/>
      <c r="E284" s="81"/>
      <c r="F284" s="113"/>
      <c r="G284" s="113"/>
      <c r="H284" s="113"/>
      <c r="I284" s="113"/>
      <c r="J284" s="113"/>
      <c r="K284" s="113"/>
      <c r="L284" s="113"/>
      <c r="M284" s="113"/>
      <c r="N284" s="113"/>
      <c r="O284" s="111"/>
      <c r="P284" s="68"/>
      <c r="Q284" s="65"/>
      <c r="R284" s="51"/>
    </row>
    <row r="285" spans="1:18" ht="15" customHeight="1" x14ac:dyDescent="0.3">
      <c r="A285" s="49"/>
      <c r="B285" s="109"/>
      <c r="C285" s="79" t="s">
        <v>335</v>
      </c>
      <c r="D285" s="80"/>
      <c r="E285" s="81"/>
      <c r="F285" s="113"/>
      <c r="G285" s="113"/>
      <c r="H285" s="113"/>
      <c r="I285" s="113"/>
      <c r="J285" s="113"/>
      <c r="K285" s="113"/>
      <c r="L285" s="113"/>
      <c r="M285" s="113"/>
      <c r="N285" s="113"/>
      <c r="O285" s="112"/>
      <c r="P285" s="69"/>
      <c r="Q285" s="66"/>
      <c r="R285" s="51"/>
    </row>
    <row r="286" spans="1:18" ht="15" customHeight="1" x14ac:dyDescent="0.3">
      <c r="A286" s="49"/>
      <c r="B286" s="107" t="s">
        <v>359</v>
      </c>
      <c r="C286" s="126" t="s">
        <v>336</v>
      </c>
      <c r="D286" s="127"/>
      <c r="E286" s="128"/>
      <c r="F286" s="113"/>
      <c r="G286" s="113"/>
      <c r="H286" s="113"/>
      <c r="I286" s="113"/>
      <c r="J286" s="113"/>
      <c r="K286" s="113"/>
      <c r="L286" s="113"/>
      <c r="M286" s="113"/>
      <c r="N286" s="113"/>
      <c r="O286" s="110">
        <v>300</v>
      </c>
      <c r="P286" s="67">
        <f t="shared" ref="P286" si="13">SUM(F286:N288)</f>
        <v>0</v>
      </c>
      <c r="Q286" s="64">
        <f t="shared" ref="Q286" si="14">O286*P286</f>
        <v>0</v>
      </c>
      <c r="R286" s="51"/>
    </row>
    <row r="287" spans="1:18" ht="15" customHeight="1" x14ac:dyDescent="0.3">
      <c r="A287" s="49"/>
      <c r="B287" s="108"/>
      <c r="C287" s="79" t="s">
        <v>337</v>
      </c>
      <c r="D287" s="80"/>
      <c r="E287" s="81"/>
      <c r="F287" s="113"/>
      <c r="G287" s="113"/>
      <c r="H287" s="113"/>
      <c r="I287" s="113"/>
      <c r="J287" s="113"/>
      <c r="K287" s="113"/>
      <c r="L287" s="113"/>
      <c r="M287" s="113"/>
      <c r="N287" s="113"/>
      <c r="O287" s="111"/>
      <c r="P287" s="68"/>
      <c r="Q287" s="65"/>
      <c r="R287" s="51"/>
    </row>
    <row r="288" spans="1:18" ht="15" customHeight="1" x14ac:dyDescent="0.3">
      <c r="A288" s="49"/>
      <c r="B288" s="109"/>
      <c r="C288" s="79" t="s">
        <v>338</v>
      </c>
      <c r="D288" s="80"/>
      <c r="E288" s="81"/>
      <c r="F288" s="113"/>
      <c r="G288" s="113"/>
      <c r="H288" s="113"/>
      <c r="I288" s="113"/>
      <c r="J288" s="113"/>
      <c r="K288" s="113"/>
      <c r="L288" s="113"/>
      <c r="M288" s="113"/>
      <c r="N288" s="113"/>
      <c r="O288" s="112"/>
      <c r="P288" s="69"/>
      <c r="Q288" s="66"/>
      <c r="R288" s="51"/>
    </row>
    <row r="289" spans="1:18" x14ac:dyDescent="0.3">
      <c r="A289" s="49"/>
      <c r="B289" s="91" t="s">
        <v>395</v>
      </c>
      <c r="C289" s="91"/>
      <c r="D289" s="91"/>
      <c r="E289" s="91"/>
      <c r="F289" s="91"/>
      <c r="G289" s="91"/>
      <c r="H289" s="91"/>
      <c r="I289" s="91"/>
      <c r="J289" s="91"/>
      <c r="K289" s="91"/>
      <c r="L289" s="91"/>
      <c r="M289" s="91"/>
      <c r="N289" s="91"/>
      <c r="O289" s="5"/>
      <c r="P289" s="9"/>
      <c r="Q289" s="10"/>
      <c r="R289" s="51"/>
    </row>
    <row r="290" spans="1:18" x14ac:dyDescent="0.3">
      <c r="A290" s="49"/>
      <c r="B290" s="13" t="s">
        <v>106</v>
      </c>
      <c r="C290" s="34" t="s">
        <v>108</v>
      </c>
      <c r="D290" s="34"/>
      <c r="E290" s="34"/>
      <c r="F290" s="34"/>
      <c r="G290" s="34"/>
      <c r="H290" s="34"/>
      <c r="I290" s="34"/>
      <c r="J290" s="34"/>
      <c r="K290" s="34"/>
      <c r="L290" s="34"/>
      <c r="M290" s="34"/>
      <c r="N290" s="34"/>
      <c r="O290" s="3">
        <v>500</v>
      </c>
      <c r="P290" s="8">
        <v>0</v>
      </c>
      <c r="Q290" s="12">
        <f t="shared" si="7"/>
        <v>0</v>
      </c>
      <c r="R290" s="51"/>
    </row>
    <row r="291" spans="1:18" x14ac:dyDescent="0.3">
      <c r="A291" s="49"/>
      <c r="B291" s="13" t="s">
        <v>107</v>
      </c>
      <c r="C291" s="34" t="s">
        <v>109</v>
      </c>
      <c r="D291" s="34"/>
      <c r="E291" s="34"/>
      <c r="F291" s="34"/>
      <c r="G291" s="34"/>
      <c r="H291" s="34"/>
      <c r="I291" s="34"/>
      <c r="J291" s="34"/>
      <c r="K291" s="34"/>
      <c r="L291" s="34"/>
      <c r="M291" s="34"/>
      <c r="N291" s="34"/>
      <c r="O291" s="3">
        <v>70</v>
      </c>
      <c r="P291" s="8">
        <v>0</v>
      </c>
      <c r="Q291" s="12">
        <f t="shared" si="7"/>
        <v>0</v>
      </c>
      <c r="R291" s="51"/>
    </row>
    <row r="292" spans="1:18" x14ac:dyDescent="0.3">
      <c r="A292" s="49"/>
      <c r="B292" s="13" t="s">
        <v>214</v>
      </c>
      <c r="C292" s="34" t="s">
        <v>215</v>
      </c>
      <c r="D292" s="34"/>
      <c r="E292" s="34"/>
      <c r="F292" s="34"/>
      <c r="G292" s="34"/>
      <c r="H292" s="34"/>
      <c r="I292" s="34"/>
      <c r="J292" s="34"/>
      <c r="K292" s="34"/>
      <c r="L292" s="34"/>
      <c r="M292" s="34"/>
      <c r="N292" s="34"/>
      <c r="O292" s="3">
        <v>50</v>
      </c>
      <c r="P292" s="8">
        <v>0</v>
      </c>
      <c r="Q292" s="12">
        <f t="shared" si="7"/>
        <v>0</v>
      </c>
      <c r="R292" s="51"/>
    </row>
    <row r="293" spans="1:18" x14ac:dyDescent="0.3">
      <c r="A293" s="49"/>
      <c r="B293" s="13" t="s">
        <v>216</v>
      </c>
      <c r="C293" s="34" t="s">
        <v>217</v>
      </c>
      <c r="D293" s="34"/>
      <c r="E293" s="34"/>
      <c r="F293" s="34"/>
      <c r="G293" s="34"/>
      <c r="H293" s="34"/>
      <c r="I293" s="34"/>
      <c r="J293" s="34"/>
      <c r="K293" s="34"/>
      <c r="L293" s="34"/>
      <c r="M293" s="34"/>
      <c r="N293" s="34"/>
      <c r="O293" s="3">
        <v>35</v>
      </c>
      <c r="P293" s="8">
        <v>0</v>
      </c>
      <c r="Q293" s="12">
        <f t="shared" si="7"/>
        <v>0</v>
      </c>
      <c r="R293" s="51"/>
    </row>
    <row r="294" spans="1:18" x14ac:dyDescent="0.3">
      <c r="A294" s="49"/>
      <c r="B294" s="13" t="s">
        <v>218</v>
      </c>
      <c r="C294" s="34" t="s">
        <v>219</v>
      </c>
      <c r="D294" s="34"/>
      <c r="E294" s="34"/>
      <c r="F294" s="34"/>
      <c r="G294" s="34"/>
      <c r="H294" s="34"/>
      <c r="I294" s="34"/>
      <c r="J294" s="34"/>
      <c r="K294" s="34"/>
      <c r="L294" s="34"/>
      <c r="M294" s="34"/>
      <c r="N294" s="34"/>
      <c r="O294" s="3">
        <v>25</v>
      </c>
      <c r="P294" s="8">
        <v>0</v>
      </c>
      <c r="Q294" s="12">
        <f t="shared" si="7"/>
        <v>0</v>
      </c>
      <c r="R294" s="51"/>
    </row>
    <row r="295" spans="1:18" ht="14.5" customHeight="1" x14ac:dyDescent="0.3">
      <c r="A295" s="49"/>
      <c r="B295" s="22" t="s">
        <v>397</v>
      </c>
      <c r="C295" s="116" t="s">
        <v>363</v>
      </c>
      <c r="D295" s="117"/>
      <c r="E295" s="117"/>
      <c r="F295" s="117"/>
      <c r="G295" s="117"/>
      <c r="H295" s="117"/>
      <c r="I295" s="117"/>
      <c r="J295" s="117"/>
      <c r="K295" s="117"/>
      <c r="L295" s="117"/>
      <c r="M295" s="117"/>
      <c r="N295" s="118"/>
      <c r="O295" s="23">
        <v>70</v>
      </c>
      <c r="P295" s="8">
        <v>0</v>
      </c>
      <c r="Q295" s="12">
        <f t="shared" si="7"/>
        <v>0</v>
      </c>
      <c r="R295" s="51"/>
    </row>
    <row r="296" spans="1:18" ht="14.5" customHeight="1" x14ac:dyDescent="0.3">
      <c r="A296" s="49"/>
      <c r="B296" s="22" t="s">
        <v>398</v>
      </c>
      <c r="C296" s="116" t="s">
        <v>364</v>
      </c>
      <c r="D296" s="117"/>
      <c r="E296" s="117"/>
      <c r="F296" s="117"/>
      <c r="G296" s="117"/>
      <c r="H296" s="117"/>
      <c r="I296" s="117"/>
      <c r="J296" s="117"/>
      <c r="K296" s="117"/>
      <c r="L296" s="117"/>
      <c r="M296" s="117"/>
      <c r="N296" s="118"/>
      <c r="O296" s="23">
        <v>50</v>
      </c>
      <c r="P296" s="8">
        <v>0</v>
      </c>
      <c r="Q296" s="12">
        <f t="shared" si="7"/>
        <v>0</v>
      </c>
      <c r="R296" s="51"/>
    </row>
    <row r="297" spans="1:18" ht="14.5" customHeight="1" x14ac:dyDescent="0.3">
      <c r="A297" s="49"/>
      <c r="B297" s="132" t="s">
        <v>399</v>
      </c>
      <c r="C297" s="119" t="s">
        <v>602</v>
      </c>
      <c r="D297" s="120"/>
      <c r="E297" s="120"/>
      <c r="F297" s="120"/>
      <c r="G297" s="120"/>
      <c r="H297" s="120"/>
      <c r="I297" s="120"/>
      <c r="J297" s="120"/>
      <c r="K297" s="120"/>
      <c r="L297" s="120"/>
      <c r="M297" s="120"/>
      <c r="N297" s="121"/>
      <c r="O297" s="129">
        <v>50</v>
      </c>
      <c r="P297" s="67">
        <f>SUM(C299:N299)</f>
        <v>0</v>
      </c>
      <c r="Q297" s="64">
        <f>O297*P297</f>
        <v>0</v>
      </c>
      <c r="R297" s="51"/>
    </row>
    <row r="298" spans="1:18" ht="14.5" customHeight="1" x14ac:dyDescent="0.3">
      <c r="A298" s="49"/>
      <c r="B298" s="133"/>
      <c r="C298" s="119" t="s">
        <v>366</v>
      </c>
      <c r="D298" s="121"/>
      <c r="E298" s="24" t="s">
        <v>589</v>
      </c>
      <c r="F298" s="119" t="s">
        <v>367</v>
      </c>
      <c r="G298" s="121"/>
      <c r="H298" s="119" t="s">
        <v>590</v>
      </c>
      <c r="I298" s="121"/>
      <c r="J298" s="122" t="s">
        <v>591</v>
      </c>
      <c r="K298" s="122"/>
      <c r="L298" s="120" t="s">
        <v>368</v>
      </c>
      <c r="M298" s="120"/>
      <c r="N298" s="121"/>
      <c r="O298" s="130"/>
      <c r="P298" s="68"/>
      <c r="Q298" s="65"/>
      <c r="R298" s="51"/>
    </row>
    <row r="299" spans="1:18" ht="14.5" customHeight="1" x14ac:dyDescent="0.3">
      <c r="A299" s="49"/>
      <c r="B299" s="134"/>
      <c r="C299" s="123"/>
      <c r="D299" s="124"/>
      <c r="E299" s="25"/>
      <c r="F299" s="123"/>
      <c r="G299" s="124"/>
      <c r="H299" s="123"/>
      <c r="I299" s="124"/>
      <c r="J299" s="123"/>
      <c r="K299" s="124"/>
      <c r="L299" s="123"/>
      <c r="M299" s="125"/>
      <c r="N299" s="124"/>
      <c r="O299" s="131"/>
      <c r="P299" s="69"/>
      <c r="Q299" s="66"/>
      <c r="R299" s="51"/>
    </row>
    <row r="300" spans="1:18" ht="14.5" customHeight="1" x14ac:dyDescent="0.3">
      <c r="A300" s="49"/>
      <c r="B300" s="144" t="s">
        <v>400</v>
      </c>
      <c r="C300" s="119" t="s">
        <v>365</v>
      </c>
      <c r="D300" s="120"/>
      <c r="E300" s="120"/>
      <c r="F300" s="120"/>
      <c r="G300" s="120"/>
      <c r="H300" s="120"/>
      <c r="I300" s="120"/>
      <c r="J300" s="120"/>
      <c r="K300" s="120"/>
      <c r="L300" s="120"/>
      <c r="M300" s="120"/>
      <c r="N300" s="121"/>
      <c r="O300" s="129">
        <v>40</v>
      </c>
      <c r="P300" s="67">
        <f>SUM(C302:N302)</f>
        <v>0</v>
      </c>
      <c r="Q300" s="64">
        <f>O300*P300</f>
        <v>0</v>
      </c>
      <c r="R300" s="51"/>
    </row>
    <row r="301" spans="1:18" x14ac:dyDescent="0.3">
      <c r="A301" s="49"/>
      <c r="B301" s="144"/>
      <c r="C301" s="85" t="s">
        <v>369</v>
      </c>
      <c r="D301" s="86"/>
      <c r="E301" s="86"/>
      <c r="F301" s="60" t="s">
        <v>95</v>
      </c>
      <c r="G301" s="60"/>
      <c r="H301" s="60"/>
      <c r="I301" s="60"/>
      <c r="J301" s="60"/>
      <c r="K301" s="60" t="s">
        <v>102</v>
      </c>
      <c r="L301" s="60"/>
      <c r="M301" s="60"/>
      <c r="N301" s="60"/>
      <c r="O301" s="130"/>
      <c r="P301" s="68"/>
      <c r="Q301" s="65"/>
      <c r="R301" s="51"/>
    </row>
    <row r="302" spans="1:18" x14ac:dyDescent="0.3">
      <c r="A302" s="49"/>
      <c r="B302" s="144"/>
      <c r="C302" s="73"/>
      <c r="D302" s="74"/>
      <c r="E302" s="75"/>
      <c r="F302" s="73"/>
      <c r="G302" s="74"/>
      <c r="H302" s="74"/>
      <c r="I302" s="74"/>
      <c r="J302" s="75"/>
      <c r="K302" s="73"/>
      <c r="L302" s="74"/>
      <c r="M302" s="74"/>
      <c r="N302" s="75"/>
      <c r="O302" s="131"/>
      <c r="P302" s="69"/>
      <c r="Q302" s="66"/>
      <c r="R302" s="51"/>
    </row>
    <row r="303" spans="1:18" ht="15.5" customHeight="1" x14ac:dyDescent="0.3">
      <c r="A303" s="49"/>
      <c r="B303" s="29" t="s">
        <v>401</v>
      </c>
      <c r="C303" s="138" t="s">
        <v>388</v>
      </c>
      <c r="D303" s="139"/>
      <c r="E303" s="139"/>
      <c r="F303" s="139"/>
      <c r="G303" s="139"/>
      <c r="H303" s="139"/>
      <c r="I303" s="139"/>
      <c r="J303" s="139"/>
      <c r="K303" s="139"/>
      <c r="L303" s="139"/>
      <c r="M303" s="139"/>
      <c r="N303" s="140"/>
      <c r="O303" s="28">
        <v>25</v>
      </c>
      <c r="P303" s="20">
        <v>0</v>
      </c>
      <c r="Q303" s="21">
        <f>O303*P303</f>
        <v>0</v>
      </c>
      <c r="R303" s="51"/>
    </row>
    <row r="304" spans="1:18" ht="15.5" customHeight="1" x14ac:dyDescent="0.3">
      <c r="A304" s="49"/>
      <c r="B304" s="29" t="s">
        <v>402</v>
      </c>
      <c r="C304" s="138" t="s">
        <v>389</v>
      </c>
      <c r="D304" s="139"/>
      <c r="E304" s="139"/>
      <c r="F304" s="139"/>
      <c r="G304" s="139"/>
      <c r="H304" s="139"/>
      <c r="I304" s="139"/>
      <c r="J304" s="139"/>
      <c r="K304" s="139"/>
      <c r="L304" s="139"/>
      <c r="M304" s="139"/>
      <c r="N304" s="140"/>
      <c r="O304" s="28">
        <v>55</v>
      </c>
      <c r="P304" s="20">
        <v>0</v>
      </c>
      <c r="Q304" s="21">
        <f>O304*P304</f>
        <v>0</v>
      </c>
      <c r="R304" s="51"/>
    </row>
    <row r="305" spans="1:18" ht="15.5" customHeight="1" x14ac:dyDescent="0.3">
      <c r="A305" s="49"/>
      <c r="B305" s="107" t="s">
        <v>403</v>
      </c>
      <c r="C305" s="95" t="s">
        <v>390</v>
      </c>
      <c r="D305" s="96"/>
      <c r="E305" s="96"/>
      <c r="F305" s="96"/>
      <c r="G305" s="96"/>
      <c r="H305" s="96"/>
      <c r="I305" s="96"/>
      <c r="J305" s="96"/>
      <c r="K305" s="96"/>
      <c r="L305" s="96"/>
      <c r="M305" s="96"/>
      <c r="N305" s="97"/>
      <c r="O305" s="181">
        <v>50</v>
      </c>
      <c r="P305" s="67">
        <f>SUM(C307:N307)</f>
        <v>0</v>
      </c>
      <c r="Q305" s="64">
        <f>O305*P305</f>
        <v>0</v>
      </c>
      <c r="R305" s="51"/>
    </row>
    <row r="306" spans="1:18" x14ac:dyDescent="0.3">
      <c r="A306" s="49"/>
      <c r="B306" s="108"/>
      <c r="C306" s="95" t="s">
        <v>95</v>
      </c>
      <c r="D306" s="96"/>
      <c r="E306" s="97"/>
      <c r="F306" s="95" t="s">
        <v>391</v>
      </c>
      <c r="G306" s="96"/>
      <c r="H306" s="97"/>
      <c r="I306" s="95" t="s">
        <v>406</v>
      </c>
      <c r="J306" s="96"/>
      <c r="K306" s="97"/>
      <c r="L306" s="95" t="s">
        <v>98</v>
      </c>
      <c r="M306" s="96"/>
      <c r="N306" s="97"/>
      <c r="O306" s="182"/>
      <c r="P306" s="68"/>
      <c r="Q306" s="65"/>
      <c r="R306" s="51"/>
    </row>
    <row r="307" spans="1:18" x14ac:dyDescent="0.3">
      <c r="A307" s="49"/>
      <c r="B307" s="109"/>
      <c r="C307" s="123"/>
      <c r="D307" s="125"/>
      <c r="E307" s="124"/>
      <c r="F307" s="123"/>
      <c r="G307" s="125"/>
      <c r="H307" s="125"/>
      <c r="I307" s="184"/>
      <c r="J307" s="184"/>
      <c r="K307" s="184"/>
      <c r="L307" s="125"/>
      <c r="M307" s="125"/>
      <c r="N307" s="124"/>
      <c r="O307" s="183"/>
      <c r="P307" s="69"/>
      <c r="Q307" s="66"/>
      <c r="R307" s="51"/>
    </row>
    <row r="308" spans="1:18" ht="15.5" customHeight="1" x14ac:dyDescent="0.3">
      <c r="A308" s="49"/>
      <c r="B308" s="107" t="s">
        <v>404</v>
      </c>
      <c r="C308" s="95" t="s">
        <v>392</v>
      </c>
      <c r="D308" s="96"/>
      <c r="E308" s="96"/>
      <c r="F308" s="96"/>
      <c r="G308" s="96"/>
      <c r="H308" s="96"/>
      <c r="I308" s="96"/>
      <c r="J308" s="96"/>
      <c r="K308" s="96"/>
      <c r="L308" s="96"/>
      <c r="M308" s="96"/>
      <c r="N308" s="97"/>
      <c r="O308" s="181">
        <v>80</v>
      </c>
      <c r="P308" s="67">
        <f>SUM(C310:N310)</f>
        <v>0</v>
      </c>
      <c r="Q308" s="64">
        <f>O308*P308</f>
        <v>0</v>
      </c>
      <c r="R308" s="51"/>
    </row>
    <row r="309" spans="1:18" x14ac:dyDescent="0.3">
      <c r="A309" s="49"/>
      <c r="B309" s="108"/>
      <c r="C309" s="185" t="s">
        <v>98</v>
      </c>
      <c r="D309" s="185"/>
      <c r="E309" s="185"/>
      <c r="F309" s="185"/>
      <c r="G309" s="96" t="s">
        <v>394</v>
      </c>
      <c r="H309" s="96"/>
      <c r="I309" s="96"/>
      <c r="J309" s="97"/>
      <c r="K309" s="95" t="s">
        <v>95</v>
      </c>
      <c r="L309" s="96"/>
      <c r="M309" s="96"/>
      <c r="N309" s="97"/>
      <c r="O309" s="182"/>
      <c r="P309" s="68"/>
      <c r="Q309" s="65"/>
      <c r="R309" s="51"/>
    </row>
    <row r="310" spans="1:18" x14ac:dyDescent="0.3">
      <c r="A310" s="49"/>
      <c r="B310" s="109"/>
      <c r="C310" s="123"/>
      <c r="D310" s="125"/>
      <c r="E310" s="125"/>
      <c r="F310" s="124"/>
      <c r="G310" s="123"/>
      <c r="H310" s="125"/>
      <c r="I310" s="125"/>
      <c r="J310" s="124"/>
      <c r="K310" s="123"/>
      <c r="L310" s="125"/>
      <c r="M310" s="125"/>
      <c r="N310" s="124"/>
      <c r="O310" s="183"/>
      <c r="P310" s="69"/>
      <c r="Q310" s="66"/>
      <c r="R310" s="51"/>
    </row>
    <row r="311" spans="1:18" ht="15.5" customHeight="1" x14ac:dyDescent="0.3">
      <c r="A311" s="49"/>
      <c r="B311" s="29" t="s">
        <v>405</v>
      </c>
      <c r="C311" s="138" t="s">
        <v>393</v>
      </c>
      <c r="D311" s="139"/>
      <c r="E311" s="139"/>
      <c r="F311" s="139"/>
      <c r="G311" s="139"/>
      <c r="H311" s="139"/>
      <c r="I311" s="139"/>
      <c r="J311" s="139"/>
      <c r="K311" s="139"/>
      <c r="L311" s="139"/>
      <c r="M311" s="139"/>
      <c r="N311" s="140"/>
      <c r="O311" s="28">
        <v>70</v>
      </c>
      <c r="P311" s="20">
        <v>0</v>
      </c>
      <c r="Q311" s="21">
        <f>O311*P311</f>
        <v>0</v>
      </c>
      <c r="R311" s="51"/>
    </row>
    <row r="312" spans="1:18" ht="15.5" customHeight="1" x14ac:dyDescent="0.3">
      <c r="A312" s="49"/>
      <c r="B312" s="29" t="s">
        <v>475</v>
      </c>
      <c r="C312" s="141" t="s">
        <v>478</v>
      </c>
      <c r="D312" s="142"/>
      <c r="E312" s="142"/>
      <c r="F312" s="142"/>
      <c r="G312" s="142"/>
      <c r="H312" s="142"/>
      <c r="I312" s="142"/>
      <c r="J312" s="142"/>
      <c r="K312" s="142"/>
      <c r="L312" s="142"/>
      <c r="M312" s="142"/>
      <c r="N312" s="143"/>
      <c r="O312" s="28">
        <v>300</v>
      </c>
      <c r="P312" s="20">
        <v>0</v>
      </c>
      <c r="Q312" s="21">
        <f t="shared" ref="Q312:Q313" si="15">O312*P312</f>
        <v>0</v>
      </c>
      <c r="R312" s="51"/>
    </row>
    <row r="313" spans="1:18" ht="15.5" customHeight="1" x14ac:dyDescent="0.3">
      <c r="A313" s="49"/>
      <c r="B313" s="29" t="s">
        <v>476</v>
      </c>
      <c r="C313" s="141" t="s">
        <v>479</v>
      </c>
      <c r="D313" s="142"/>
      <c r="E313" s="142"/>
      <c r="F313" s="142"/>
      <c r="G313" s="142"/>
      <c r="H313" s="142"/>
      <c r="I313" s="142"/>
      <c r="J313" s="142"/>
      <c r="K313" s="142"/>
      <c r="L313" s="142"/>
      <c r="M313" s="142"/>
      <c r="N313" s="143"/>
      <c r="O313" s="28">
        <v>500</v>
      </c>
      <c r="P313" s="20">
        <v>0</v>
      </c>
      <c r="Q313" s="21">
        <f t="shared" si="15"/>
        <v>0</v>
      </c>
      <c r="R313" s="51"/>
    </row>
    <row r="314" spans="1:18" ht="15.5" customHeight="1" x14ac:dyDescent="0.3">
      <c r="A314" s="49"/>
      <c r="B314" s="29" t="s">
        <v>477</v>
      </c>
      <c r="C314" s="141" t="s">
        <v>480</v>
      </c>
      <c r="D314" s="142"/>
      <c r="E314" s="142"/>
      <c r="F314" s="142"/>
      <c r="G314" s="142"/>
      <c r="H314" s="142"/>
      <c r="I314" s="142"/>
      <c r="J314" s="142"/>
      <c r="K314" s="142"/>
      <c r="L314" s="142"/>
      <c r="M314" s="142"/>
      <c r="N314" s="143"/>
      <c r="O314" s="28">
        <v>100</v>
      </c>
      <c r="P314" s="20">
        <v>0</v>
      </c>
      <c r="Q314" s="21">
        <f t="shared" ref="Q314:Q317" si="16">O314*P314</f>
        <v>0</v>
      </c>
      <c r="R314" s="51"/>
    </row>
    <row r="315" spans="1:18" ht="15.5" customHeight="1" x14ac:dyDescent="0.3">
      <c r="A315" s="49"/>
      <c r="B315" s="29" t="s">
        <v>592</v>
      </c>
      <c r="C315" s="141" t="s">
        <v>595</v>
      </c>
      <c r="D315" s="142"/>
      <c r="E315" s="142"/>
      <c r="F315" s="142"/>
      <c r="G315" s="142"/>
      <c r="H315" s="142"/>
      <c r="I315" s="142"/>
      <c r="J315" s="142"/>
      <c r="K315" s="142"/>
      <c r="L315" s="142"/>
      <c r="M315" s="142"/>
      <c r="N315" s="143"/>
      <c r="O315" s="28">
        <v>50</v>
      </c>
      <c r="P315" s="20">
        <v>0</v>
      </c>
      <c r="Q315" s="21">
        <f t="shared" si="16"/>
        <v>0</v>
      </c>
      <c r="R315" s="51"/>
    </row>
    <row r="316" spans="1:18" ht="15.5" customHeight="1" x14ac:dyDescent="0.3">
      <c r="A316" s="49"/>
      <c r="B316" s="29" t="s">
        <v>593</v>
      </c>
      <c r="C316" s="141" t="s">
        <v>596</v>
      </c>
      <c r="D316" s="142"/>
      <c r="E316" s="142"/>
      <c r="F316" s="142"/>
      <c r="G316" s="142"/>
      <c r="H316" s="142"/>
      <c r="I316" s="142"/>
      <c r="J316" s="142"/>
      <c r="K316" s="142"/>
      <c r="L316" s="142"/>
      <c r="M316" s="142"/>
      <c r="N316" s="143"/>
      <c r="O316" s="28">
        <v>200</v>
      </c>
      <c r="P316" s="20">
        <v>0</v>
      </c>
      <c r="Q316" s="21">
        <f t="shared" si="16"/>
        <v>0</v>
      </c>
      <c r="R316" s="51"/>
    </row>
    <row r="317" spans="1:18" ht="15.5" customHeight="1" x14ac:dyDescent="0.3">
      <c r="A317" s="49"/>
      <c r="B317" s="29" t="s">
        <v>594</v>
      </c>
      <c r="C317" s="141" t="s">
        <v>597</v>
      </c>
      <c r="D317" s="142"/>
      <c r="E317" s="142"/>
      <c r="F317" s="142"/>
      <c r="G317" s="142"/>
      <c r="H317" s="142"/>
      <c r="I317" s="142"/>
      <c r="J317" s="142"/>
      <c r="K317" s="142"/>
      <c r="L317" s="142"/>
      <c r="M317" s="142"/>
      <c r="N317" s="143"/>
      <c r="O317" s="28">
        <v>220</v>
      </c>
      <c r="P317" s="20">
        <v>0</v>
      </c>
      <c r="Q317" s="21">
        <f t="shared" si="16"/>
        <v>0</v>
      </c>
      <c r="R317" s="51"/>
    </row>
    <row r="318" spans="1:18" x14ac:dyDescent="0.3">
      <c r="A318" s="49"/>
      <c r="B318" s="135" t="s">
        <v>211</v>
      </c>
      <c r="C318" s="136"/>
      <c r="D318" s="136"/>
      <c r="E318" s="136"/>
      <c r="F318" s="136"/>
      <c r="G318" s="136"/>
      <c r="H318" s="136"/>
      <c r="I318" s="136"/>
      <c r="J318" s="136"/>
      <c r="K318" s="136"/>
      <c r="L318" s="136"/>
      <c r="M318" s="136"/>
      <c r="N318" s="137"/>
      <c r="O318" s="5"/>
      <c r="P318" s="9"/>
      <c r="Q318" s="10"/>
      <c r="R318" s="51"/>
    </row>
    <row r="319" spans="1:18" x14ac:dyDescent="0.3">
      <c r="A319" s="49"/>
      <c r="B319" s="55" t="s">
        <v>110</v>
      </c>
      <c r="C319" s="85" t="s">
        <v>112</v>
      </c>
      <c r="D319" s="86"/>
      <c r="E319" s="86"/>
      <c r="F319" s="86"/>
      <c r="G319" s="86"/>
      <c r="H319" s="86"/>
      <c r="I319" s="86"/>
      <c r="J319" s="86"/>
      <c r="K319" s="86"/>
      <c r="L319" s="86"/>
      <c r="M319" s="86"/>
      <c r="N319" s="87"/>
      <c r="O319" s="55">
        <v>30</v>
      </c>
      <c r="P319" s="67">
        <f>C321+G321+K321</f>
        <v>0</v>
      </c>
      <c r="Q319" s="64">
        <f t="shared" si="7"/>
        <v>0</v>
      </c>
      <c r="R319" s="51"/>
    </row>
    <row r="320" spans="1:18" x14ac:dyDescent="0.3">
      <c r="A320" s="49"/>
      <c r="B320" s="56"/>
      <c r="C320" s="85" t="s">
        <v>183</v>
      </c>
      <c r="D320" s="86"/>
      <c r="E320" s="86"/>
      <c r="F320" s="87"/>
      <c r="G320" s="85" t="s">
        <v>185</v>
      </c>
      <c r="H320" s="86"/>
      <c r="I320" s="86"/>
      <c r="J320" s="87"/>
      <c r="K320" s="85" t="s">
        <v>184</v>
      </c>
      <c r="L320" s="86"/>
      <c r="M320" s="86"/>
      <c r="N320" s="87"/>
      <c r="O320" s="56"/>
      <c r="P320" s="68"/>
      <c r="Q320" s="65"/>
      <c r="R320" s="51"/>
    </row>
    <row r="321" spans="1:18" x14ac:dyDescent="0.3">
      <c r="A321" s="49"/>
      <c r="B321" s="57"/>
      <c r="C321" s="73"/>
      <c r="D321" s="74"/>
      <c r="E321" s="74"/>
      <c r="F321" s="75"/>
      <c r="G321" s="73"/>
      <c r="H321" s="74"/>
      <c r="I321" s="74"/>
      <c r="J321" s="75"/>
      <c r="K321" s="73"/>
      <c r="L321" s="74"/>
      <c r="M321" s="74"/>
      <c r="N321" s="75"/>
      <c r="O321" s="57"/>
      <c r="P321" s="69"/>
      <c r="Q321" s="66"/>
      <c r="R321" s="51"/>
    </row>
    <row r="322" spans="1:18" x14ac:dyDescent="0.3">
      <c r="A322" s="49"/>
      <c r="B322" s="13" t="s">
        <v>111</v>
      </c>
      <c r="C322" s="46" t="s">
        <v>115</v>
      </c>
      <c r="D322" s="47"/>
      <c r="E322" s="47"/>
      <c r="F322" s="47"/>
      <c r="G322" s="47"/>
      <c r="H322" s="47"/>
      <c r="I322" s="47"/>
      <c r="J322" s="47"/>
      <c r="K322" s="47"/>
      <c r="L322" s="47"/>
      <c r="M322" s="47"/>
      <c r="N322" s="48"/>
      <c r="O322" s="3">
        <v>90</v>
      </c>
      <c r="P322" s="8">
        <v>0</v>
      </c>
      <c r="Q322" s="12">
        <f t="shared" si="7"/>
        <v>0</v>
      </c>
      <c r="R322" s="51"/>
    </row>
    <row r="323" spans="1:18" x14ac:dyDescent="0.3">
      <c r="A323" s="49"/>
      <c r="B323" s="55" t="s">
        <v>114</v>
      </c>
      <c r="C323" s="85" t="s">
        <v>117</v>
      </c>
      <c r="D323" s="86"/>
      <c r="E323" s="86"/>
      <c r="F323" s="86"/>
      <c r="G323" s="86"/>
      <c r="H323" s="86"/>
      <c r="I323" s="86"/>
      <c r="J323" s="86"/>
      <c r="K323" s="86"/>
      <c r="L323" s="86"/>
      <c r="M323" s="86"/>
      <c r="N323" s="87"/>
      <c r="O323" s="55">
        <v>40</v>
      </c>
      <c r="P323" s="67">
        <f>C325+F325+I325+L325</f>
        <v>0</v>
      </c>
      <c r="Q323" s="64">
        <f t="shared" si="7"/>
        <v>0</v>
      </c>
      <c r="R323" s="51"/>
    </row>
    <row r="324" spans="1:18" x14ac:dyDescent="0.3">
      <c r="A324" s="49"/>
      <c r="B324" s="56"/>
      <c r="C324" s="85" t="s">
        <v>118</v>
      </c>
      <c r="D324" s="86"/>
      <c r="E324" s="87"/>
      <c r="F324" s="85" t="s">
        <v>119</v>
      </c>
      <c r="G324" s="86"/>
      <c r="H324" s="87"/>
      <c r="I324" s="85" t="s">
        <v>113</v>
      </c>
      <c r="J324" s="86"/>
      <c r="K324" s="87"/>
      <c r="L324" s="85" t="s">
        <v>120</v>
      </c>
      <c r="M324" s="86"/>
      <c r="N324" s="87"/>
      <c r="O324" s="56"/>
      <c r="P324" s="68"/>
      <c r="Q324" s="65"/>
      <c r="R324" s="51"/>
    </row>
    <row r="325" spans="1:18" x14ac:dyDescent="0.3">
      <c r="A325" s="49"/>
      <c r="B325" s="57"/>
      <c r="C325" s="73"/>
      <c r="D325" s="74"/>
      <c r="E325" s="75"/>
      <c r="F325" s="73"/>
      <c r="G325" s="74"/>
      <c r="H325" s="75"/>
      <c r="I325" s="73"/>
      <c r="J325" s="74"/>
      <c r="K325" s="75"/>
      <c r="L325" s="73"/>
      <c r="M325" s="74"/>
      <c r="N325" s="75"/>
      <c r="O325" s="57"/>
      <c r="P325" s="69"/>
      <c r="Q325" s="66"/>
      <c r="R325" s="51"/>
    </row>
    <row r="326" spans="1:18" x14ac:dyDescent="0.3">
      <c r="A326" s="49"/>
      <c r="B326" s="55" t="s">
        <v>116</v>
      </c>
      <c r="C326" s="85" t="s">
        <v>122</v>
      </c>
      <c r="D326" s="86"/>
      <c r="E326" s="86"/>
      <c r="F326" s="86"/>
      <c r="G326" s="86"/>
      <c r="H326" s="86"/>
      <c r="I326" s="86"/>
      <c r="J326" s="86"/>
      <c r="K326" s="86"/>
      <c r="L326" s="86"/>
      <c r="M326" s="86"/>
      <c r="N326" s="87"/>
      <c r="O326" s="55">
        <v>13</v>
      </c>
      <c r="P326" s="67">
        <f>SUM(C328:N328)</f>
        <v>0</v>
      </c>
      <c r="Q326" s="64">
        <f t="shared" si="7"/>
        <v>0</v>
      </c>
      <c r="R326" s="51"/>
    </row>
    <row r="327" spans="1:18" x14ac:dyDescent="0.3">
      <c r="A327" s="49"/>
      <c r="B327" s="56"/>
      <c r="C327" s="85" t="s">
        <v>123</v>
      </c>
      <c r="D327" s="87"/>
      <c r="E327" s="13" t="s">
        <v>124</v>
      </c>
      <c r="F327" s="85" t="s">
        <v>370</v>
      </c>
      <c r="G327" s="86"/>
      <c r="H327" s="87"/>
      <c r="I327" s="85" t="s">
        <v>125</v>
      </c>
      <c r="J327" s="87"/>
      <c r="K327" s="13" t="s">
        <v>126</v>
      </c>
      <c r="L327" s="13" t="s">
        <v>127</v>
      </c>
      <c r="M327" s="13" t="s">
        <v>128</v>
      </c>
      <c r="N327" s="13" t="s">
        <v>129</v>
      </c>
      <c r="O327" s="56"/>
      <c r="P327" s="68"/>
      <c r="Q327" s="65"/>
      <c r="R327" s="51"/>
    </row>
    <row r="328" spans="1:18" x14ac:dyDescent="0.3">
      <c r="A328" s="49"/>
      <c r="B328" s="57"/>
      <c r="C328" s="73"/>
      <c r="D328" s="75"/>
      <c r="E328" s="11"/>
      <c r="F328" s="73"/>
      <c r="G328" s="74"/>
      <c r="H328" s="75"/>
      <c r="I328" s="73"/>
      <c r="J328" s="75"/>
      <c r="K328" s="11"/>
      <c r="L328" s="11"/>
      <c r="M328" s="11"/>
      <c r="N328" s="11"/>
      <c r="O328" s="57"/>
      <c r="P328" s="69"/>
      <c r="Q328" s="66"/>
      <c r="R328" s="51"/>
    </row>
    <row r="329" spans="1:18" x14ac:dyDescent="0.3">
      <c r="A329" s="49"/>
      <c r="B329" s="53" t="s">
        <v>121</v>
      </c>
      <c r="C329" s="85" t="s">
        <v>131</v>
      </c>
      <c r="D329" s="86"/>
      <c r="E329" s="86"/>
      <c r="F329" s="86"/>
      <c r="G329" s="86"/>
      <c r="H329" s="86"/>
      <c r="I329" s="86"/>
      <c r="J329" s="86"/>
      <c r="K329" s="86"/>
      <c r="L329" s="86"/>
      <c r="M329" s="86"/>
      <c r="N329" s="87"/>
      <c r="O329" s="53">
        <v>16</v>
      </c>
      <c r="P329" s="58">
        <f>SUM(C331:N331)</f>
        <v>0</v>
      </c>
      <c r="Q329" s="59">
        <f t="shared" si="7"/>
        <v>0</v>
      </c>
      <c r="R329" s="51"/>
    </row>
    <row r="330" spans="1:18" x14ac:dyDescent="0.3">
      <c r="A330" s="49"/>
      <c r="B330" s="53"/>
      <c r="C330" s="85" t="s">
        <v>123</v>
      </c>
      <c r="D330" s="87"/>
      <c r="E330" s="13" t="s">
        <v>124</v>
      </c>
      <c r="F330" s="85" t="s">
        <v>370</v>
      </c>
      <c r="G330" s="86"/>
      <c r="H330" s="87"/>
      <c r="I330" s="85" t="s">
        <v>125</v>
      </c>
      <c r="J330" s="87"/>
      <c r="K330" s="13" t="s">
        <v>126</v>
      </c>
      <c r="L330" s="13" t="s">
        <v>127</v>
      </c>
      <c r="M330" s="13" t="s">
        <v>128</v>
      </c>
      <c r="N330" s="13" t="s">
        <v>129</v>
      </c>
      <c r="O330" s="53"/>
      <c r="P330" s="58"/>
      <c r="Q330" s="59"/>
      <c r="R330" s="51"/>
    </row>
    <row r="331" spans="1:18" x14ac:dyDescent="0.3">
      <c r="A331" s="49"/>
      <c r="B331" s="53"/>
      <c r="C331" s="62"/>
      <c r="D331" s="62"/>
      <c r="E331" s="11"/>
      <c r="F331" s="73"/>
      <c r="G331" s="74"/>
      <c r="H331" s="75"/>
      <c r="I331" s="62"/>
      <c r="J331" s="62"/>
      <c r="K331" s="11"/>
      <c r="L331" s="11"/>
      <c r="M331" s="11"/>
      <c r="N331" s="11"/>
      <c r="O331" s="53"/>
      <c r="P331" s="58"/>
      <c r="Q331" s="59"/>
      <c r="R331" s="51"/>
    </row>
    <row r="332" spans="1:18" x14ac:dyDescent="0.3">
      <c r="A332" s="49"/>
      <c r="B332" s="53" t="s">
        <v>130</v>
      </c>
      <c r="C332" s="60" t="s">
        <v>220</v>
      </c>
      <c r="D332" s="60"/>
      <c r="E332" s="60"/>
      <c r="F332" s="60"/>
      <c r="G332" s="60"/>
      <c r="H332" s="60"/>
      <c r="I332" s="60"/>
      <c r="J332" s="60"/>
      <c r="K332" s="60"/>
      <c r="L332" s="60"/>
      <c r="M332" s="60"/>
      <c r="N332" s="60"/>
      <c r="O332" s="53">
        <v>48</v>
      </c>
      <c r="P332" s="58">
        <f>C334+F334+I334+L334</f>
        <v>0</v>
      </c>
      <c r="Q332" s="59">
        <f t="shared" si="7"/>
        <v>0</v>
      </c>
      <c r="R332" s="51"/>
    </row>
    <row r="333" spans="1:18" x14ac:dyDescent="0.3">
      <c r="A333" s="49"/>
      <c r="B333" s="53"/>
      <c r="C333" s="60" t="s">
        <v>189</v>
      </c>
      <c r="D333" s="60"/>
      <c r="E333" s="60"/>
      <c r="F333" s="60" t="s">
        <v>221</v>
      </c>
      <c r="G333" s="60"/>
      <c r="H333" s="60"/>
      <c r="I333" s="60" t="s">
        <v>222</v>
      </c>
      <c r="J333" s="60"/>
      <c r="K333" s="60"/>
      <c r="L333" s="60" t="s">
        <v>223</v>
      </c>
      <c r="M333" s="60"/>
      <c r="N333" s="60"/>
      <c r="O333" s="53"/>
      <c r="P333" s="58"/>
      <c r="Q333" s="59"/>
      <c r="R333" s="51"/>
    </row>
    <row r="334" spans="1:18" x14ac:dyDescent="0.3">
      <c r="A334" s="49"/>
      <c r="B334" s="53"/>
      <c r="C334" s="58"/>
      <c r="D334" s="58"/>
      <c r="E334" s="58"/>
      <c r="F334" s="58"/>
      <c r="G334" s="58"/>
      <c r="H334" s="58"/>
      <c r="I334" s="58"/>
      <c r="J334" s="58"/>
      <c r="K334" s="58"/>
      <c r="L334" s="58"/>
      <c r="M334" s="58"/>
      <c r="N334" s="58"/>
      <c r="O334" s="53"/>
      <c r="P334" s="58"/>
      <c r="Q334" s="59"/>
      <c r="R334" s="51"/>
    </row>
    <row r="335" spans="1:18" x14ac:dyDescent="0.3">
      <c r="A335" s="49"/>
      <c r="B335" s="53" t="s">
        <v>132</v>
      </c>
      <c r="C335" s="60" t="s">
        <v>134</v>
      </c>
      <c r="D335" s="60"/>
      <c r="E335" s="60"/>
      <c r="F335" s="60"/>
      <c r="G335" s="60"/>
      <c r="H335" s="60"/>
      <c r="I335" s="60"/>
      <c r="J335" s="60"/>
      <c r="K335" s="60"/>
      <c r="L335" s="60"/>
      <c r="M335" s="60"/>
      <c r="N335" s="60"/>
      <c r="O335" s="53">
        <v>40</v>
      </c>
      <c r="P335" s="58">
        <f>C337+F337+I337+L337</f>
        <v>0</v>
      </c>
      <c r="Q335" s="59">
        <f t="shared" si="7"/>
        <v>0</v>
      </c>
      <c r="R335" s="51"/>
    </row>
    <row r="336" spans="1:18" x14ac:dyDescent="0.3">
      <c r="A336" s="49"/>
      <c r="B336" s="53"/>
      <c r="C336" s="85" t="s">
        <v>612</v>
      </c>
      <c r="D336" s="86"/>
      <c r="E336" s="86"/>
      <c r="F336" s="86"/>
      <c r="G336" s="86"/>
      <c r="H336" s="87"/>
      <c r="I336" s="85" t="s">
        <v>613</v>
      </c>
      <c r="J336" s="86"/>
      <c r="K336" s="86"/>
      <c r="L336" s="86"/>
      <c r="M336" s="86"/>
      <c r="N336" s="87"/>
      <c r="O336" s="53"/>
      <c r="P336" s="58"/>
      <c r="Q336" s="59"/>
      <c r="R336" s="51"/>
    </row>
    <row r="337" spans="1:18" x14ac:dyDescent="0.3">
      <c r="A337" s="49"/>
      <c r="B337" s="53"/>
      <c r="C337" s="73"/>
      <c r="D337" s="74"/>
      <c r="E337" s="74"/>
      <c r="F337" s="74"/>
      <c r="G337" s="74"/>
      <c r="H337" s="75"/>
      <c r="I337" s="73"/>
      <c r="J337" s="74"/>
      <c r="K337" s="74"/>
      <c r="L337" s="74"/>
      <c r="M337" s="74"/>
      <c r="N337" s="75"/>
      <c r="O337" s="53"/>
      <c r="P337" s="58"/>
      <c r="Q337" s="59"/>
      <c r="R337" s="51"/>
    </row>
    <row r="338" spans="1:18" x14ac:dyDescent="0.3">
      <c r="A338" s="49"/>
      <c r="B338" s="53" t="s">
        <v>133</v>
      </c>
      <c r="C338" s="60" t="s">
        <v>136</v>
      </c>
      <c r="D338" s="60"/>
      <c r="E338" s="60"/>
      <c r="F338" s="60"/>
      <c r="G338" s="60"/>
      <c r="H338" s="60"/>
      <c r="I338" s="60"/>
      <c r="J338" s="60"/>
      <c r="K338" s="60"/>
      <c r="L338" s="60"/>
      <c r="M338" s="60"/>
      <c r="N338" s="60"/>
      <c r="O338" s="53">
        <v>25</v>
      </c>
      <c r="P338" s="72">
        <f>C340+F340+I340+L340</f>
        <v>0</v>
      </c>
      <c r="Q338" s="59">
        <f t="shared" si="7"/>
        <v>0</v>
      </c>
      <c r="R338" s="51"/>
    </row>
    <row r="339" spans="1:18" x14ac:dyDescent="0.3">
      <c r="A339" s="49"/>
      <c r="B339" s="53"/>
      <c r="C339" s="60" t="s">
        <v>189</v>
      </c>
      <c r="D339" s="60"/>
      <c r="E339" s="60"/>
      <c r="F339" s="60" t="s">
        <v>186</v>
      </c>
      <c r="G339" s="60"/>
      <c r="H339" s="60"/>
      <c r="I339" s="60" t="s">
        <v>187</v>
      </c>
      <c r="J339" s="60"/>
      <c r="K339" s="60"/>
      <c r="L339" s="60" t="s">
        <v>188</v>
      </c>
      <c r="M339" s="60"/>
      <c r="N339" s="60"/>
      <c r="O339" s="53"/>
      <c r="P339" s="72"/>
      <c r="Q339" s="59"/>
      <c r="R339" s="51"/>
    </row>
    <row r="340" spans="1:18" x14ac:dyDescent="0.3">
      <c r="A340" s="49"/>
      <c r="B340" s="53"/>
      <c r="C340" s="62"/>
      <c r="D340" s="62"/>
      <c r="E340" s="62"/>
      <c r="F340" s="62"/>
      <c r="G340" s="62"/>
      <c r="H340" s="62"/>
      <c r="I340" s="62"/>
      <c r="J340" s="62"/>
      <c r="K340" s="62"/>
      <c r="L340" s="62"/>
      <c r="M340" s="62"/>
      <c r="N340" s="62"/>
      <c r="O340" s="53"/>
      <c r="P340" s="72"/>
      <c r="Q340" s="59"/>
      <c r="R340" s="51"/>
    </row>
    <row r="341" spans="1:18" x14ac:dyDescent="0.3">
      <c r="A341" s="49"/>
      <c r="B341" s="53" t="s">
        <v>135</v>
      </c>
      <c r="C341" s="60" t="s">
        <v>139</v>
      </c>
      <c r="D341" s="60"/>
      <c r="E341" s="60"/>
      <c r="F341" s="60"/>
      <c r="G341" s="60"/>
      <c r="H341" s="60"/>
      <c r="I341" s="60"/>
      <c r="J341" s="60"/>
      <c r="K341" s="60"/>
      <c r="L341" s="60"/>
      <c r="M341" s="60"/>
      <c r="N341" s="60"/>
      <c r="O341" s="53">
        <v>80</v>
      </c>
      <c r="P341" s="72">
        <f>C343+G343+K343</f>
        <v>0</v>
      </c>
      <c r="Q341" s="59">
        <f t="shared" si="7"/>
        <v>0</v>
      </c>
      <c r="R341" s="51"/>
    </row>
    <row r="342" spans="1:18" x14ac:dyDescent="0.3">
      <c r="A342" s="49"/>
      <c r="B342" s="53"/>
      <c r="C342" s="60" t="s">
        <v>140</v>
      </c>
      <c r="D342" s="60"/>
      <c r="E342" s="60"/>
      <c r="F342" s="60"/>
      <c r="G342" s="60" t="s">
        <v>141</v>
      </c>
      <c r="H342" s="60"/>
      <c r="I342" s="60"/>
      <c r="J342" s="60"/>
      <c r="K342" s="60" t="s">
        <v>142</v>
      </c>
      <c r="L342" s="60"/>
      <c r="M342" s="60"/>
      <c r="N342" s="60"/>
      <c r="O342" s="53"/>
      <c r="P342" s="72"/>
      <c r="Q342" s="59"/>
      <c r="R342" s="51"/>
    </row>
    <row r="343" spans="1:18" x14ac:dyDescent="0.3">
      <c r="A343" s="49"/>
      <c r="B343" s="53"/>
      <c r="C343" s="62"/>
      <c r="D343" s="62"/>
      <c r="E343" s="62"/>
      <c r="F343" s="62"/>
      <c r="G343" s="62"/>
      <c r="H343" s="62"/>
      <c r="I343" s="62"/>
      <c r="J343" s="62"/>
      <c r="K343" s="62"/>
      <c r="L343" s="62"/>
      <c r="M343" s="62"/>
      <c r="N343" s="62"/>
      <c r="O343" s="53"/>
      <c r="P343" s="72"/>
      <c r="Q343" s="59"/>
      <c r="R343" s="51"/>
    </row>
    <row r="344" spans="1:18" x14ac:dyDescent="0.3">
      <c r="A344" s="49"/>
      <c r="B344" s="53" t="s">
        <v>137</v>
      </c>
      <c r="C344" s="60" t="s">
        <v>481</v>
      </c>
      <c r="D344" s="60"/>
      <c r="E344" s="60"/>
      <c r="F344" s="60"/>
      <c r="G344" s="60"/>
      <c r="H344" s="60"/>
      <c r="I344" s="60"/>
      <c r="J344" s="60"/>
      <c r="K344" s="60"/>
      <c r="L344" s="60"/>
      <c r="M344" s="60"/>
      <c r="N344" s="60"/>
      <c r="O344" s="53">
        <v>40</v>
      </c>
      <c r="P344" s="58">
        <f>C346+F346+I346+L346</f>
        <v>0</v>
      </c>
      <c r="Q344" s="59">
        <f t="shared" si="7"/>
        <v>0</v>
      </c>
      <c r="R344" s="51"/>
    </row>
    <row r="345" spans="1:18" x14ac:dyDescent="0.3">
      <c r="A345" s="49"/>
      <c r="B345" s="53"/>
      <c r="C345" s="85" t="s">
        <v>482</v>
      </c>
      <c r="D345" s="86"/>
      <c r="E345" s="86"/>
      <c r="F345" s="86"/>
      <c r="G345" s="86"/>
      <c r="H345" s="87"/>
      <c r="I345" s="85" t="s">
        <v>483</v>
      </c>
      <c r="J345" s="86"/>
      <c r="K345" s="86"/>
      <c r="L345" s="86"/>
      <c r="M345" s="86"/>
      <c r="N345" s="87"/>
      <c r="O345" s="53"/>
      <c r="P345" s="58"/>
      <c r="Q345" s="59"/>
      <c r="R345" s="51"/>
    </row>
    <row r="346" spans="1:18" x14ac:dyDescent="0.3">
      <c r="A346" s="49"/>
      <c r="B346" s="53"/>
      <c r="C346" s="73"/>
      <c r="D346" s="74"/>
      <c r="E346" s="74"/>
      <c r="F346" s="74"/>
      <c r="G346" s="74"/>
      <c r="H346" s="75"/>
      <c r="I346" s="73"/>
      <c r="J346" s="74"/>
      <c r="K346" s="74"/>
      <c r="L346" s="74"/>
      <c r="M346" s="74"/>
      <c r="N346" s="75"/>
      <c r="O346" s="53"/>
      <c r="P346" s="58"/>
      <c r="Q346" s="59"/>
      <c r="R346" s="51"/>
    </row>
    <row r="347" spans="1:18" x14ac:dyDescent="0.3">
      <c r="A347" s="49"/>
      <c r="B347" s="3" t="s">
        <v>138</v>
      </c>
      <c r="C347" s="34" t="s">
        <v>485</v>
      </c>
      <c r="D347" s="34"/>
      <c r="E347" s="34"/>
      <c r="F347" s="34"/>
      <c r="G347" s="34"/>
      <c r="H347" s="34"/>
      <c r="I347" s="34"/>
      <c r="J347" s="34"/>
      <c r="K347" s="34"/>
      <c r="L347" s="34"/>
      <c r="M347" s="34"/>
      <c r="N347" s="34"/>
      <c r="O347" s="3">
        <v>100</v>
      </c>
      <c r="P347" s="8">
        <v>0</v>
      </c>
      <c r="Q347" s="12">
        <f>O347*P347</f>
        <v>0</v>
      </c>
      <c r="R347" s="51"/>
    </row>
    <row r="348" spans="1:18" x14ac:dyDescent="0.3">
      <c r="A348" s="49"/>
      <c r="B348" s="53" t="s">
        <v>224</v>
      </c>
      <c r="C348" s="60" t="s">
        <v>144</v>
      </c>
      <c r="D348" s="60"/>
      <c r="E348" s="60"/>
      <c r="F348" s="60"/>
      <c r="G348" s="60"/>
      <c r="H348" s="60"/>
      <c r="I348" s="60"/>
      <c r="J348" s="60"/>
      <c r="K348" s="60"/>
      <c r="L348" s="60"/>
      <c r="M348" s="60"/>
      <c r="N348" s="60"/>
      <c r="O348" s="53">
        <v>30</v>
      </c>
      <c r="P348" s="58">
        <f>C350+E350+G350+I350+L350</f>
        <v>0</v>
      </c>
      <c r="Q348" s="59">
        <f t="shared" si="7"/>
        <v>0</v>
      </c>
      <c r="R348" s="51"/>
    </row>
    <row r="349" spans="1:18" x14ac:dyDescent="0.3">
      <c r="A349" s="49"/>
      <c r="B349" s="53"/>
      <c r="C349" s="60" t="s">
        <v>45</v>
      </c>
      <c r="D349" s="60"/>
      <c r="E349" s="60" t="s">
        <v>145</v>
      </c>
      <c r="F349" s="60"/>
      <c r="G349" s="60" t="s">
        <v>146</v>
      </c>
      <c r="H349" s="60"/>
      <c r="I349" s="60" t="s">
        <v>147</v>
      </c>
      <c r="J349" s="60"/>
      <c r="K349" s="60"/>
      <c r="L349" s="60" t="s">
        <v>148</v>
      </c>
      <c r="M349" s="60"/>
      <c r="N349" s="60"/>
      <c r="O349" s="53"/>
      <c r="P349" s="58"/>
      <c r="Q349" s="59"/>
      <c r="R349" s="51"/>
    </row>
    <row r="350" spans="1:18" x14ac:dyDescent="0.3">
      <c r="A350" s="49"/>
      <c r="B350" s="53"/>
      <c r="C350" s="62"/>
      <c r="D350" s="62"/>
      <c r="E350" s="62"/>
      <c r="F350" s="62"/>
      <c r="G350" s="62"/>
      <c r="H350" s="62"/>
      <c r="I350" s="62"/>
      <c r="J350" s="62"/>
      <c r="K350" s="62"/>
      <c r="L350" s="62"/>
      <c r="M350" s="62"/>
      <c r="N350" s="62"/>
      <c r="O350" s="53"/>
      <c r="P350" s="58"/>
      <c r="Q350" s="59"/>
      <c r="R350" s="51"/>
    </row>
    <row r="351" spans="1:18" x14ac:dyDescent="0.3">
      <c r="A351" s="49"/>
      <c r="B351" s="13" t="s">
        <v>143</v>
      </c>
      <c r="C351" s="34" t="s">
        <v>149</v>
      </c>
      <c r="D351" s="34"/>
      <c r="E351" s="34"/>
      <c r="F351" s="34"/>
      <c r="G351" s="34"/>
      <c r="H351" s="34"/>
      <c r="I351" s="34"/>
      <c r="J351" s="34"/>
      <c r="K351" s="34"/>
      <c r="L351" s="34"/>
      <c r="M351" s="34"/>
      <c r="N351" s="34"/>
      <c r="O351" s="3">
        <v>80</v>
      </c>
      <c r="P351" s="8">
        <v>0</v>
      </c>
      <c r="Q351" s="12">
        <f t="shared" si="7"/>
        <v>0</v>
      </c>
      <c r="R351" s="51"/>
    </row>
    <row r="352" spans="1:18" x14ac:dyDescent="0.3">
      <c r="A352" s="49"/>
      <c r="B352" s="135" t="s">
        <v>598</v>
      </c>
      <c r="C352" s="136"/>
      <c r="D352" s="136"/>
      <c r="E352" s="136"/>
      <c r="F352" s="136"/>
      <c r="G352" s="136"/>
      <c r="H352" s="136"/>
      <c r="I352" s="136"/>
      <c r="J352" s="136"/>
      <c r="K352" s="136"/>
      <c r="L352" s="136"/>
      <c r="M352" s="136"/>
      <c r="N352" s="136"/>
      <c r="O352" s="31"/>
      <c r="P352" s="31"/>
      <c r="Q352" s="31"/>
      <c r="R352" s="51"/>
    </row>
    <row r="353" spans="1:18" ht="15.5" x14ac:dyDescent="0.35">
      <c r="A353" s="49"/>
      <c r="B353" s="55" t="s">
        <v>381</v>
      </c>
      <c r="C353" s="148" t="s">
        <v>407</v>
      </c>
      <c r="D353" s="149"/>
      <c r="E353" s="149"/>
      <c r="F353" s="149"/>
      <c r="G353" s="150"/>
      <c r="H353" s="163" t="s">
        <v>486</v>
      </c>
      <c r="I353" s="164"/>
      <c r="J353" s="164"/>
      <c r="K353" s="164"/>
      <c r="L353" s="164"/>
      <c r="M353" s="164"/>
      <c r="N353" s="165"/>
      <c r="O353" s="26">
        <v>2000</v>
      </c>
      <c r="P353" s="8">
        <v>0</v>
      </c>
      <c r="Q353" s="12">
        <f t="shared" si="7"/>
        <v>0</v>
      </c>
      <c r="R353" s="51"/>
    </row>
    <row r="354" spans="1:18" ht="15.5" customHeight="1" x14ac:dyDescent="0.35">
      <c r="A354" s="49"/>
      <c r="B354" s="57"/>
      <c r="C354" s="151"/>
      <c r="D354" s="152"/>
      <c r="E354" s="152"/>
      <c r="F354" s="152"/>
      <c r="G354" s="153"/>
      <c r="H354" s="166" t="s">
        <v>371</v>
      </c>
      <c r="I354" s="167"/>
      <c r="J354" s="167"/>
      <c r="K354" s="167"/>
      <c r="L354" s="167"/>
      <c r="M354" s="167"/>
      <c r="N354" s="168"/>
      <c r="O354" s="26">
        <v>3000</v>
      </c>
      <c r="P354" s="8">
        <v>0</v>
      </c>
      <c r="Q354" s="12">
        <f t="shared" ref="Q354:Q364" si="17">O354*P354</f>
        <v>0</v>
      </c>
      <c r="R354" s="51"/>
    </row>
    <row r="355" spans="1:18" ht="15.5" customHeight="1" x14ac:dyDescent="0.35">
      <c r="A355" s="49"/>
      <c r="B355" s="55" t="s">
        <v>382</v>
      </c>
      <c r="C355" s="154" t="s">
        <v>372</v>
      </c>
      <c r="D355" s="155"/>
      <c r="E355" s="155"/>
      <c r="F355" s="155"/>
      <c r="G355" s="156"/>
      <c r="H355" s="166" t="s">
        <v>373</v>
      </c>
      <c r="I355" s="167"/>
      <c r="J355" s="167"/>
      <c r="K355" s="167"/>
      <c r="L355" s="167"/>
      <c r="M355" s="167"/>
      <c r="N355" s="168"/>
      <c r="O355" s="27">
        <v>900</v>
      </c>
      <c r="P355" s="8">
        <v>0</v>
      </c>
      <c r="Q355" s="12">
        <f t="shared" si="17"/>
        <v>0</v>
      </c>
      <c r="R355" s="51"/>
    </row>
    <row r="356" spans="1:18" ht="15.5" customHeight="1" x14ac:dyDescent="0.35">
      <c r="A356" s="49"/>
      <c r="B356" s="56"/>
      <c r="C356" s="157"/>
      <c r="D356" s="158"/>
      <c r="E356" s="158"/>
      <c r="F356" s="158"/>
      <c r="G356" s="159"/>
      <c r="H356" s="166" t="s">
        <v>374</v>
      </c>
      <c r="I356" s="167"/>
      <c r="J356" s="167"/>
      <c r="K356" s="167"/>
      <c r="L356" s="167"/>
      <c r="M356" s="167"/>
      <c r="N356" s="168"/>
      <c r="O356" s="27">
        <v>1100</v>
      </c>
      <c r="P356" s="8">
        <v>0</v>
      </c>
      <c r="Q356" s="12">
        <f t="shared" si="17"/>
        <v>0</v>
      </c>
      <c r="R356" s="51"/>
    </row>
    <row r="357" spans="1:18" ht="15.5" customHeight="1" x14ac:dyDescent="0.35">
      <c r="A357" s="49"/>
      <c r="B357" s="57"/>
      <c r="C357" s="160"/>
      <c r="D357" s="161"/>
      <c r="E357" s="161"/>
      <c r="F357" s="161"/>
      <c r="G357" s="162"/>
      <c r="H357" s="166" t="s">
        <v>375</v>
      </c>
      <c r="I357" s="167"/>
      <c r="J357" s="167"/>
      <c r="K357" s="167"/>
      <c r="L357" s="167"/>
      <c r="M357" s="167"/>
      <c r="N357" s="168"/>
      <c r="O357" s="26">
        <v>1300</v>
      </c>
      <c r="P357" s="8">
        <v>0</v>
      </c>
      <c r="Q357" s="12">
        <f t="shared" si="17"/>
        <v>0</v>
      </c>
      <c r="R357" s="51"/>
    </row>
    <row r="358" spans="1:18" ht="15.5" customHeight="1" x14ac:dyDescent="0.3">
      <c r="A358" s="49"/>
      <c r="B358" s="13" t="s">
        <v>383</v>
      </c>
      <c r="C358" s="145" t="s">
        <v>376</v>
      </c>
      <c r="D358" s="146"/>
      <c r="E358" s="146"/>
      <c r="F358" s="146"/>
      <c r="G358" s="146"/>
      <c r="H358" s="146"/>
      <c r="I358" s="146"/>
      <c r="J358" s="146"/>
      <c r="K358" s="146"/>
      <c r="L358" s="146"/>
      <c r="M358" s="146"/>
      <c r="N358" s="147"/>
      <c r="O358" s="26">
        <v>4800</v>
      </c>
      <c r="P358" s="8">
        <v>0</v>
      </c>
      <c r="Q358" s="12">
        <f t="shared" si="17"/>
        <v>0</v>
      </c>
      <c r="R358" s="51"/>
    </row>
    <row r="359" spans="1:18" ht="15.5" customHeight="1" x14ac:dyDescent="0.3">
      <c r="A359" s="49"/>
      <c r="B359" s="13" t="s">
        <v>384</v>
      </c>
      <c r="C359" s="145" t="s">
        <v>377</v>
      </c>
      <c r="D359" s="146"/>
      <c r="E359" s="146"/>
      <c r="F359" s="146"/>
      <c r="G359" s="146"/>
      <c r="H359" s="146"/>
      <c r="I359" s="146"/>
      <c r="J359" s="146"/>
      <c r="K359" s="146"/>
      <c r="L359" s="146"/>
      <c r="M359" s="146"/>
      <c r="N359" s="147"/>
      <c r="O359" s="26">
        <v>800</v>
      </c>
      <c r="P359" s="8">
        <v>0</v>
      </c>
      <c r="Q359" s="12">
        <f t="shared" si="17"/>
        <v>0</v>
      </c>
      <c r="R359" s="51"/>
    </row>
    <row r="360" spans="1:18" ht="15.5" customHeight="1" x14ac:dyDescent="0.3">
      <c r="A360" s="49"/>
      <c r="B360" s="13" t="s">
        <v>385</v>
      </c>
      <c r="C360" s="145" t="s">
        <v>378</v>
      </c>
      <c r="D360" s="146"/>
      <c r="E360" s="146"/>
      <c r="F360" s="146"/>
      <c r="G360" s="146"/>
      <c r="H360" s="146"/>
      <c r="I360" s="146"/>
      <c r="J360" s="146"/>
      <c r="K360" s="146"/>
      <c r="L360" s="146"/>
      <c r="M360" s="146"/>
      <c r="N360" s="147"/>
      <c r="O360" s="26">
        <v>350</v>
      </c>
      <c r="P360" s="8">
        <v>0</v>
      </c>
      <c r="Q360" s="12">
        <f t="shared" si="17"/>
        <v>0</v>
      </c>
      <c r="R360" s="51"/>
    </row>
    <row r="361" spans="1:18" ht="15.5" customHeight="1" x14ac:dyDescent="0.3">
      <c r="A361" s="49"/>
      <c r="B361" s="13" t="s">
        <v>386</v>
      </c>
      <c r="C361" s="145" t="s">
        <v>379</v>
      </c>
      <c r="D361" s="146"/>
      <c r="E361" s="146"/>
      <c r="F361" s="146"/>
      <c r="G361" s="146"/>
      <c r="H361" s="146"/>
      <c r="I361" s="146"/>
      <c r="J361" s="146"/>
      <c r="K361" s="146"/>
      <c r="L361" s="146"/>
      <c r="M361" s="146"/>
      <c r="N361" s="147"/>
      <c r="O361" s="26">
        <v>500</v>
      </c>
      <c r="P361" s="8">
        <v>0</v>
      </c>
      <c r="Q361" s="12">
        <f t="shared" si="17"/>
        <v>0</v>
      </c>
      <c r="R361" s="51"/>
    </row>
    <row r="362" spans="1:18" ht="15.5" customHeight="1" x14ac:dyDescent="0.3">
      <c r="A362" s="49"/>
      <c r="B362" s="13" t="s">
        <v>387</v>
      </c>
      <c r="C362" s="145" t="s">
        <v>380</v>
      </c>
      <c r="D362" s="146"/>
      <c r="E362" s="146"/>
      <c r="F362" s="146"/>
      <c r="G362" s="146"/>
      <c r="H362" s="146"/>
      <c r="I362" s="146"/>
      <c r="J362" s="146"/>
      <c r="K362" s="146"/>
      <c r="L362" s="146"/>
      <c r="M362" s="146"/>
      <c r="N362" s="147"/>
      <c r="O362" s="26">
        <v>600</v>
      </c>
      <c r="P362" s="8">
        <v>0</v>
      </c>
      <c r="Q362" s="12">
        <f t="shared" si="17"/>
        <v>0</v>
      </c>
      <c r="R362" s="51"/>
    </row>
    <row r="363" spans="1:18" ht="15.5" customHeight="1" x14ac:dyDescent="0.3">
      <c r="A363" s="49"/>
      <c r="B363" s="13" t="s">
        <v>487</v>
      </c>
      <c r="C363" s="178" t="s">
        <v>489</v>
      </c>
      <c r="D363" s="179"/>
      <c r="E363" s="179"/>
      <c r="F363" s="179"/>
      <c r="G363" s="179"/>
      <c r="H363" s="179"/>
      <c r="I363" s="179"/>
      <c r="J363" s="179"/>
      <c r="K363" s="179"/>
      <c r="L363" s="179"/>
      <c r="M363" s="179"/>
      <c r="N363" s="180"/>
      <c r="O363" s="26">
        <v>500</v>
      </c>
      <c r="P363" s="8">
        <v>0</v>
      </c>
      <c r="Q363" s="12">
        <f t="shared" si="17"/>
        <v>0</v>
      </c>
      <c r="R363" s="51"/>
    </row>
    <row r="364" spans="1:18" ht="15.5" customHeight="1" x14ac:dyDescent="0.3">
      <c r="A364" s="49"/>
      <c r="B364" s="13" t="s">
        <v>488</v>
      </c>
      <c r="C364" s="178" t="s">
        <v>490</v>
      </c>
      <c r="D364" s="179"/>
      <c r="E364" s="179"/>
      <c r="F364" s="179"/>
      <c r="G364" s="179"/>
      <c r="H364" s="179"/>
      <c r="I364" s="179"/>
      <c r="J364" s="179"/>
      <c r="K364" s="179"/>
      <c r="L364" s="179"/>
      <c r="M364" s="179"/>
      <c r="N364" s="180"/>
      <c r="O364" s="26">
        <v>450</v>
      </c>
      <c r="P364" s="8">
        <v>0</v>
      </c>
      <c r="Q364" s="12">
        <f t="shared" si="17"/>
        <v>0</v>
      </c>
      <c r="R364" s="51"/>
    </row>
    <row r="365" spans="1:18" x14ac:dyDescent="0.3">
      <c r="A365" s="49"/>
      <c r="B365" s="60"/>
      <c r="C365" s="60"/>
      <c r="D365" s="60"/>
      <c r="E365" s="60"/>
      <c r="F365" s="60"/>
      <c r="G365" s="60"/>
      <c r="H365" s="60"/>
      <c r="I365" s="60"/>
      <c r="J365" s="60"/>
      <c r="K365" s="60"/>
      <c r="L365" s="60"/>
      <c r="M365" s="60"/>
      <c r="N365" s="60"/>
      <c r="O365" s="63" t="s">
        <v>172</v>
      </c>
      <c r="P365" s="63"/>
      <c r="Q365" s="59">
        <f>SUM(Q22:Q364)</f>
        <v>0</v>
      </c>
      <c r="R365" s="51"/>
    </row>
    <row r="366" spans="1:18" x14ac:dyDescent="0.3">
      <c r="A366" s="49"/>
      <c r="B366" s="60"/>
      <c r="C366" s="60"/>
      <c r="D366" s="60"/>
      <c r="E366" s="60"/>
      <c r="F366" s="60"/>
      <c r="G366" s="60"/>
      <c r="H366" s="60"/>
      <c r="I366" s="60"/>
      <c r="J366" s="60"/>
      <c r="K366" s="60"/>
      <c r="L366" s="60"/>
      <c r="M366" s="60"/>
      <c r="N366" s="60"/>
      <c r="O366" s="63"/>
      <c r="P366" s="63"/>
      <c r="Q366" s="59"/>
      <c r="R366" s="51"/>
    </row>
    <row r="367" spans="1:18" x14ac:dyDescent="0.3">
      <c r="A367" s="49"/>
      <c r="B367" s="60"/>
      <c r="C367" s="60"/>
      <c r="D367" s="60"/>
      <c r="E367" s="60"/>
      <c r="F367" s="60"/>
      <c r="G367" s="60"/>
      <c r="H367" s="60"/>
      <c r="I367" s="60"/>
      <c r="J367" s="60"/>
      <c r="K367" s="60"/>
      <c r="L367" s="60"/>
      <c r="M367" s="60"/>
      <c r="N367" s="60"/>
      <c r="O367" s="60"/>
      <c r="P367" s="60"/>
      <c r="Q367" s="60"/>
      <c r="R367" s="51"/>
    </row>
    <row r="368" spans="1:18" x14ac:dyDescent="0.3">
      <c r="A368" s="49"/>
      <c r="B368" s="60"/>
      <c r="C368" s="60"/>
      <c r="D368" s="60"/>
      <c r="E368" s="60"/>
      <c r="F368" s="60"/>
      <c r="G368" s="60"/>
      <c r="H368" s="60"/>
      <c r="I368" s="60"/>
      <c r="J368" s="60"/>
      <c r="K368" s="60"/>
      <c r="L368" s="60"/>
      <c r="M368" s="60"/>
      <c r="N368" s="60"/>
      <c r="O368" s="60"/>
      <c r="P368" s="60"/>
      <c r="Q368" s="60"/>
      <c r="R368" s="51"/>
    </row>
    <row r="369" spans="1:18" x14ac:dyDescent="0.3">
      <c r="A369" s="49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7"/>
      <c r="P369" s="18"/>
      <c r="R369" s="51"/>
    </row>
    <row r="370" spans="1:18" x14ac:dyDescent="0.3">
      <c r="A370" s="49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7"/>
      <c r="P370" s="18"/>
      <c r="R370" s="51"/>
    </row>
    <row r="371" spans="1:18" x14ac:dyDescent="0.3">
      <c r="A371" s="49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7"/>
      <c r="P371" s="18"/>
      <c r="R371" s="52"/>
    </row>
    <row r="372" spans="1:18" x14ac:dyDescent="0.3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7"/>
      <c r="P372" s="18"/>
    </row>
    <row r="373" spans="1:18" x14ac:dyDescent="0.3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7"/>
      <c r="P373" s="18"/>
    </row>
    <row r="374" spans="1:18" x14ac:dyDescent="0.3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7"/>
      <c r="P374" s="18"/>
    </row>
    <row r="375" spans="1:18" x14ac:dyDescent="0.3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7"/>
      <c r="P375" s="18"/>
    </row>
    <row r="376" spans="1:18" x14ac:dyDescent="0.3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7"/>
      <c r="P376" s="18"/>
    </row>
    <row r="377" spans="1:18" x14ac:dyDescent="0.3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7"/>
      <c r="P377" s="18"/>
    </row>
    <row r="378" spans="1:18" x14ac:dyDescent="0.3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7"/>
      <c r="P378" s="18"/>
    </row>
    <row r="379" spans="1:18" x14ac:dyDescent="0.3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7"/>
      <c r="P379" s="18"/>
    </row>
    <row r="380" spans="1:18" x14ac:dyDescent="0.3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7"/>
      <c r="P380" s="18"/>
    </row>
    <row r="381" spans="1:18" x14ac:dyDescent="0.3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7"/>
      <c r="P381" s="18"/>
    </row>
    <row r="382" spans="1:18" x14ac:dyDescent="0.3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7"/>
      <c r="P382" s="18"/>
    </row>
  </sheetData>
  <mergeCells count="975">
    <mergeCell ref="C364:N364"/>
    <mergeCell ref="O305:O307"/>
    <mergeCell ref="O308:O310"/>
    <mergeCell ref="P305:P307"/>
    <mergeCell ref="Q305:Q307"/>
    <mergeCell ref="P308:P310"/>
    <mergeCell ref="Q308:Q310"/>
    <mergeCell ref="C303:N303"/>
    <mergeCell ref="C304:N304"/>
    <mergeCell ref="C305:N305"/>
    <mergeCell ref="F306:H306"/>
    <mergeCell ref="I306:K306"/>
    <mergeCell ref="L306:N306"/>
    <mergeCell ref="F307:H307"/>
    <mergeCell ref="I307:K307"/>
    <mergeCell ref="L307:N307"/>
    <mergeCell ref="C308:N308"/>
    <mergeCell ref="C309:F309"/>
    <mergeCell ref="G309:J309"/>
    <mergeCell ref="C358:N358"/>
    <mergeCell ref="C359:N359"/>
    <mergeCell ref="C360:N360"/>
    <mergeCell ref="L334:N334"/>
    <mergeCell ref="C335:N335"/>
    <mergeCell ref="B11:Q13"/>
    <mergeCell ref="C363:N363"/>
    <mergeCell ref="B112:N112"/>
    <mergeCell ref="K309:N309"/>
    <mergeCell ref="C310:F310"/>
    <mergeCell ref="G310:J310"/>
    <mergeCell ref="K310:N310"/>
    <mergeCell ref="C323:N323"/>
    <mergeCell ref="B323:B325"/>
    <mergeCell ref="C325:E325"/>
    <mergeCell ref="F325:H325"/>
    <mergeCell ref="I325:K325"/>
    <mergeCell ref="L325:N325"/>
    <mergeCell ref="C342:F342"/>
    <mergeCell ref="C361:N361"/>
    <mergeCell ref="I331:J331"/>
    <mergeCell ref="C332:N332"/>
    <mergeCell ref="C333:E333"/>
    <mergeCell ref="F333:H333"/>
    <mergeCell ref="B305:B307"/>
    <mergeCell ref="C306:E306"/>
    <mergeCell ref="C307:E307"/>
    <mergeCell ref="C312:N312"/>
    <mergeCell ref="C313:N313"/>
    <mergeCell ref="C319:N319"/>
    <mergeCell ref="C320:F320"/>
    <mergeCell ref="G320:J320"/>
    <mergeCell ref="K320:N320"/>
    <mergeCell ref="B308:B310"/>
    <mergeCell ref="O323:O325"/>
    <mergeCell ref="C322:N322"/>
    <mergeCell ref="B353:B354"/>
    <mergeCell ref="B355:B357"/>
    <mergeCell ref="H353:N353"/>
    <mergeCell ref="H354:N354"/>
    <mergeCell ref="H355:N355"/>
    <mergeCell ref="H356:N356"/>
    <mergeCell ref="H357:N357"/>
    <mergeCell ref="F324:H324"/>
    <mergeCell ref="I324:K324"/>
    <mergeCell ref="L324:N324"/>
    <mergeCell ref="C324:E324"/>
    <mergeCell ref="C336:H336"/>
    <mergeCell ref="I336:N336"/>
    <mergeCell ref="C337:H337"/>
    <mergeCell ref="I337:N337"/>
    <mergeCell ref="I333:K333"/>
    <mergeCell ref="B352:N352"/>
    <mergeCell ref="C330:D330"/>
    <mergeCell ref="C331:D331"/>
    <mergeCell ref="I330:J330"/>
    <mergeCell ref="C329:N329"/>
    <mergeCell ref="F327:H327"/>
    <mergeCell ref="C362:N362"/>
    <mergeCell ref="F330:H330"/>
    <mergeCell ref="F331:H331"/>
    <mergeCell ref="C353:G354"/>
    <mergeCell ref="C355:G357"/>
    <mergeCell ref="E349:F349"/>
    <mergeCell ref="G349:H349"/>
    <mergeCell ref="I349:K349"/>
    <mergeCell ref="L349:N349"/>
    <mergeCell ref="C350:D350"/>
    <mergeCell ref="E350:F350"/>
    <mergeCell ref="G350:H350"/>
    <mergeCell ref="C349:D349"/>
    <mergeCell ref="F340:H340"/>
    <mergeCell ref="I340:K340"/>
    <mergeCell ref="L340:N340"/>
    <mergeCell ref="F328:H328"/>
    <mergeCell ref="O297:O299"/>
    <mergeCell ref="P297:P299"/>
    <mergeCell ref="Q297:Q299"/>
    <mergeCell ref="B297:B299"/>
    <mergeCell ref="C301:E301"/>
    <mergeCell ref="F301:J301"/>
    <mergeCell ref="K301:N301"/>
    <mergeCell ref="B318:N318"/>
    <mergeCell ref="O319:O321"/>
    <mergeCell ref="C321:F321"/>
    <mergeCell ref="G321:J321"/>
    <mergeCell ref="K321:N321"/>
    <mergeCell ref="C302:E302"/>
    <mergeCell ref="F302:J302"/>
    <mergeCell ref="K302:N302"/>
    <mergeCell ref="C311:N311"/>
    <mergeCell ref="C316:N316"/>
    <mergeCell ref="C317:N317"/>
    <mergeCell ref="C314:N314"/>
    <mergeCell ref="C315:N315"/>
    <mergeCell ref="O300:O302"/>
    <mergeCell ref="P300:P302"/>
    <mergeCell ref="Q300:Q302"/>
    <mergeCell ref="B300:B302"/>
    <mergeCell ref="P283:P285"/>
    <mergeCell ref="Q283:Q285"/>
    <mergeCell ref="P286:P288"/>
    <mergeCell ref="Q286:Q288"/>
    <mergeCell ref="C295:N295"/>
    <mergeCell ref="I286:J286"/>
    <mergeCell ref="K286:L286"/>
    <mergeCell ref="M286:N286"/>
    <mergeCell ref="F287:H287"/>
    <mergeCell ref="I287:J287"/>
    <mergeCell ref="K287:L287"/>
    <mergeCell ref="M287:N287"/>
    <mergeCell ref="F285:H285"/>
    <mergeCell ref="I285:J285"/>
    <mergeCell ref="K285:L285"/>
    <mergeCell ref="M285:N285"/>
    <mergeCell ref="F286:H286"/>
    <mergeCell ref="K284:L284"/>
    <mergeCell ref="M284:N284"/>
    <mergeCell ref="B289:N289"/>
    <mergeCell ref="B286:B288"/>
    <mergeCell ref="C286:E286"/>
    <mergeCell ref="O286:O288"/>
    <mergeCell ref="C287:E287"/>
    <mergeCell ref="P265:P266"/>
    <mergeCell ref="Q265:Q266"/>
    <mergeCell ref="P277:P279"/>
    <mergeCell ref="Q277:Q279"/>
    <mergeCell ref="P280:P282"/>
    <mergeCell ref="Q280:Q282"/>
    <mergeCell ref="P267:P268"/>
    <mergeCell ref="Q267:Q268"/>
    <mergeCell ref="P269:P270"/>
    <mergeCell ref="Q269:Q270"/>
    <mergeCell ref="P271:P272"/>
    <mergeCell ref="Q271:Q272"/>
    <mergeCell ref="P273:P274"/>
    <mergeCell ref="Q273:Q274"/>
    <mergeCell ref="P275:P276"/>
    <mergeCell ref="Q275:Q276"/>
    <mergeCell ref="Q244:Q245"/>
    <mergeCell ref="P246:P247"/>
    <mergeCell ref="Q246:Q247"/>
    <mergeCell ref="P248:P250"/>
    <mergeCell ref="Q248:Q250"/>
    <mergeCell ref="P251:P253"/>
    <mergeCell ref="Q251:Q253"/>
    <mergeCell ref="Q259:Q262"/>
    <mergeCell ref="P263:P264"/>
    <mergeCell ref="Q263:Q264"/>
    <mergeCell ref="M258:N258"/>
    <mergeCell ref="F259:H259"/>
    <mergeCell ref="I259:J259"/>
    <mergeCell ref="K259:L259"/>
    <mergeCell ref="M259:N259"/>
    <mergeCell ref="F260:H260"/>
    <mergeCell ref="I260:J260"/>
    <mergeCell ref="K260:L260"/>
    <mergeCell ref="P241:P243"/>
    <mergeCell ref="P244:P245"/>
    <mergeCell ref="M260:N260"/>
    <mergeCell ref="M244:N244"/>
    <mergeCell ref="F245:H245"/>
    <mergeCell ref="I245:J245"/>
    <mergeCell ref="K245:L245"/>
    <mergeCell ref="M245:N245"/>
    <mergeCell ref="F250:H250"/>
    <mergeCell ref="I250:J250"/>
    <mergeCell ref="K250:L250"/>
    <mergeCell ref="M250:N250"/>
    <mergeCell ref="C296:N296"/>
    <mergeCell ref="C297:N297"/>
    <mergeCell ref="C300:N300"/>
    <mergeCell ref="C298:D298"/>
    <mergeCell ref="F298:G298"/>
    <mergeCell ref="H298:I298"/>
    <mergeCell ref="J298:K298"/>
    <mergeCell ref="L298:N298"/>
    <mergeCell ref="C299:D299"/>
    <mergeCell ref="F299:G299"/>
    <mergeCell ref="H299:I299"/>
    <mergeCell ref="J299:K299"/>
    <mergeCell ref="L299:N299"/>
    <mergeCell ref="K261:L261"/>
    <mergeCell ref="M261:N261"/>
    <mergeCell ref="F262:H262"/>
    <mergeCell ref="I262:J262"/>
    <mergeCell ref="K262:L262"/>
    <mergeCell ref="M262:N262"/>
    <mergeCell ref="F279:H279"/>
    <mergeCell ref="I279:J279"/>
    <mergeCell ref="K279:L279"/>
    <mergeCell ref="M279:N279"/>
    <mergeCell ref="C288:E288"/>
    <mergeCell ref="F288:H288"/>
    <mergeCell ref="I288:J288"/>
    <mergeCell ref="K288:L288"/>
    <mergeCell ref="M288:N288"/>
    <mergeCell ref="B280:B282"/>
    <mergeCell ref="C280:E280"/>
    <mergeCell ref="O280:O282"/>
    <mergeCell ref="C281:E281"/>
    <mergeCell ref="C282:E282"/>
    <mergeCell ref="F282:H282"/>
    <mergeCell ref="I282:J282"/>
    <mergeCell ref="K282:L282"/>
    <mergeCell ref="M282:N282"/>
    <mergeCell ref="F281:H281"/>
    <mergeCell ref="I281:J281"/>
    <mergeCell ref="F280:H280"/>
    <mergeCell ref="I280:J280"/>
    <mergeCell ref="K280:L280"/>
    <mergeCell ref="M280:N280"/>
    <mergeCell ref="B283:B285"/>
    <mergeCell ref="C283:E283"/>
    <mergeCell ref="O283:O285"/>
    <mergeCell ref="C284:E284"/>
    <mergeCell ref="C285:E285"/>
    <mergeCell ref="F283:H283"/>
    <mergeCell ref="I283:J283"/>
    <mergeCell ref="K283:L283"/>
    <mergeCell ref="M283:N283"/>
    <mergeCell ref="F284:H284"/>
    <mergeCell ref="I284:J284"/>
    <mergeCell ref="B277:B279"/>
    <mergeCell ref="C277:E277"/>
    <mergeCell ref="K281:L281"/>
    <mergeCell ref="M281:N281"/>
    <mergeCell ref="O277:O279"/>
    <mergeCell ref="C278:E278"/>
    <mergeCell ref="C279:E279"/>
    <mergeCell ref="F277:H277"/>
    <mergeCell ref="I277:J277"/>
    <mergeCell ref="K277:L277"/>
    <mergeCell ref="M277:N277"/>
    <mergeCell ref="F278:H278"/>
    <mergeCell ref="I278:J278"/>
    <mergeCell ref="K278:L278"/>
    <mergeCell ref="M278:N278"/>
    <mergeCell ref="C275:E275"/>
    <mergeCell ref="F275:H275"/>
    <mergeCell ref="I275:J275"/>
    <mergeCell ref="K275:L275"/>
    <mergeCell ref="M275:N275"/>
    <mergeCell ref="B273:B274"/>
    <mergeCell ref="C273:E273"/>
    <mergeCell ref="O273:O274"/>
    <mergeCell ref="C274:E274"/>
    <mergeCell ref="F273:H273"/>
    <mergeCell ref="I273:J273"/>
    <mergeCell ref="K273:L273"/>
    <mergeCell ref="M273:N273"/>
    <mergeCell ref="F274:H274"/>
    <mergeCell ref="I274:J274"/>
    <mergeCell ref="K274:L274"/>
    <mergeCell ref="M274:N274"/>
    <mergeCell ref="B275:B276"/>
    <mergeCell ref="O275:O276"/>
    <mergeCell ref="B271:B272"/>
    <mergeCell ref="C271:E271"/>
    <mergeCell ref="O271:O272"/>
    <mergeCell ref="C272:E272"/>
    <mergeCell ref="F271:H271"/>
    <mergeCell ref="I271:J271"/>
    <mergeCell ref="K271:L271"/>
    <mergeCell ref="M271:N271"/>
    <mergeCell ref="F272:H272"/>
    <mergeCell ref="I272:J272"/>
    <mergeCell ref="K272:L272"/>
    <mergeCell ref="M272:N272"/>
    <mergeCell ref="B269:B270"/>
    <mergeCell ref="C269:E269"/>
    <mergeCell ref="O269:O270"/>
    <mergeCell ref="C270:E270"/>
    <mergeCell ref="F269:H269"/>
    <mergeCell ref="I269:J269"/>
    <mergeCell ref="K269:L269"/>
    <mergeCell ref="M269:N269"/>
    <mergeCell ref="F270:H270"/>
    <mergeCell ref="I270:J270"/>
    <mergeCell ref="K270:L270"/>
    <mergeCell ref="M270:N270"/>
    <mergeCell ref="B267:B268"/>
    <mergeCell ref="C267:E267"/>
    <mergeCell ref="O267:O268"/>
    <mergeCell ref="C268:E268"/>
    <mergeCell ref="F267:H267"/>
    <mergeCell ref="I267:J267"/>
    <mergeCell ref="K267:L267"/>
    <mergeCell ref="M267:N267"/>
    <mergeCell ref="F268:H268"/>
    <mergeCell ref="I268:J268"/>
    <mergeCell ref="K268:L268"/>
    <mergeCell ref="M268:N268"/>
    <mergeCell ref="B265:B266"/>
    <mergeCell ref="C265:E265"/>
    <mergeCell ref="O265:O266"/>
    <mergeCell ref="C266:E266"/>
    <mergeCell ref="F265:H265"/>
    <mergeCell ref="I265:J265"/>
    <mergeCell ref="K265:L265"/>
    <mergeCell ref="M265:N265"/>
    <mergeCell ref="F266:H266"/>
    <mergeCell ref="I266:J266"/>
    <mergeCell ref="K266:L266"/>
    <mergeCell ref="M266:N266"/>
    <mergeCell ref="B263:B264"/>
    <mergeCell ref="C263:E263"/>
    <mergeCell ref="O263:O264"/>
    <mergeCell ref="C264:E264"/>
    <mergeCell ref="F263:H263"/>
    <mergeCell ref="I263:J263"/>
    <mergeCell ref="K263:L263"/>
    <mergeCell ref="M263:N263"/>
    <mergeCell ref="F264:H264"/>
    <mergeCell ref="I264:J264"/>
    <mergeCell ref="K264:L264"/>
    <mergeCell ref="M264:N264"/>
    <mergeCell ref="C258:E258"/>
    <mergeCell ref="B259:B262"/>
    <mergeCell ref="C259:E259"/>
    <mergeCell ref="F258:H258"/>
    <mergeCell ref="I258:J258"/>
    <mergeCell ref="K258:L258"/>
    <mergeCell ref="B256:B257"/>
    <mergeCell ref="C256:E256"/>
    <mergeCell ref="O256:O257"/>
    <mergeCell ref="C257:E257"/>
    <mergeCell ref="F256:H256"/>
    <mergeCell ref="I256:J256"/>
    <mergeCell ref="K256:L256"/>
    <mergeCell ref="M256:N256"/>
    <mergeCell ref="F257:H257"/>
    <mergeCell ref="I257:J257"/>
    <mergeCell ref="K257:L257"/>
    <mergeCell ref="M257:N257"/>
    <mergeCell ref="O259:O262"/>
    <mergeCell ref="C260:E260"/>
    <mergeCell ref="C261:E261"/>
    <mergeCell ref="C262:E262"/>
    <mergeCell ref="F261:H261"/>
    <mergeCell ref="I261:J261"/>
    <mergeCell ref="B254:B255"/>
    <mergeCell ref="C254:E254"/>
    <mergeCell ref="O254:O255"/>
    <mergeCell ref="C255:E255"/>
    <mergeCell ref="F254:H254"/>
    <mergeCell ref="I254:J254"/>
    <mergeCell ref="K254:L254"/>
    <mergeCell ref="M254:N254"/>
    <mergeCell ref="F255:H255"/>
    <mergeCell ref="I255:J255"/>
    <mergeCell ref="K255:L255"/>
    <mergeCell ref="M255:N255"/>
    <mergeCell ref="B251:B253"/>
    <mergeCell ref="C251:E251"/>
    <mergeCell ref="O251:O253"/>
    <mergeCell ref="C252:E252"/>
    <mergeCell ref="C253:E253"/>
    <mergeCell ref="F253:H253"/>
    <mergeCell ref="I253:J253"/>
    <mergeCell ref="K253:L253"/>
    <mergeCell ref="M253:N253"/>
    <mergeCell ref="F251:H251"/>
    <mergeCell ref="I251:J251"/>
    <mergeCell ref="K251:L251"/>
    <mergeCell ref="M251:N251"/>
    <mergeCell ref="F252:H252"/>
    <mergeCell ref="I252:J252"/>
    <mergeCell ref="K252:L252"/>
    <mergeCell ref="M252:N252"/>
    <mergeCell ref="B248:B250"/>
    <mergeCell ref="C248:E248"/>
    <mergeCell ref="O248:O250"/>
    <mergeCell ref="C249:E249"/>
    <mergeCell ref="C250:E250"/>
    <mergeCell ref="F248:H248"/>
    <mergeCell ref="I248:J248"/>
    <mergeCell ref="K248:L248"/>
    <mergeCell ref="M248:N248"/>
    <mergeCell ref="F249:H249"/>
    <mergeCell ref="I249:J249"/>
    <mergeCell ref="K249:L249"/>
    <mergeCell ref="M249:N249"/>
    <mergeCell ref="B246:B247"/>
    <mergeCell ref="C246:E246"/>
    <mergeCell ref="O246:O247"/>
    <mergeCell ref="C247:E247"/>
    <mergeCell ref="F246:H246"/>
    <mergeCell ref="I246:J246"/>
    <mergeCell ref="K246:L246"/>
    <mergeCell ref="M246:N246"/>
    <mergeCell ref="F247:H247"/>
    <mergeCell ref="I247:J247"/>
    <mergeCell ref="K247:L247"/>
    <mergeCell ref="M247:N247"/>
    <mergeCell ref="B244:B245"/>
    <mergeCell ref="C244:E244"/>
    <mergeCell ref="O244:O245"/>
    <mergeCell ref="C245:E245"/>
    <mergeCell ref="B241:B243"/>
    <mergeCell ref="C241:E241"/>
    <mergeCell ref="O241:O243"/>
    <mergeCell ref="C242:E242"/>
    <mergeCell ref="C243:E243"/>
    <mergeCell ref="F241:H241"/>
    <mergeCell ref="I241:J241"/>
    <mergeCell ref="K241:L241"/>
    <mergeCell ref="M241:N241"/>
    <mergeCell ref="F242:H242"/>
    <mergeCell ref="I242:J242"/>
    <mergeCell ref="K242:L242"/>
    <mergeCell ref="M242:N242"/>
    <mergeCell ref="F243:H243"/>
    <mergeCell ref="I243:J243"/>
    <mergeCell ref="K243:L243"/>
    <mergeCell ref="M243:N243"/>
    <mergeCell ref="F244:H244"/>
    <mergeCell ref="I244:J244"/>
    <mergeCell ref="K244:L244"/>
    <mergeCell ref="B239:B240"/>
    <mergeCell ref="C239:E239"/>
    <mergeCell ref="O239:O240"/>
    <mergeCell ref="C240:E240"/>
    <mergeCell ref="F239:H239"/>
    <mergeCell ref="I239:J239"/>
    <mergeCell ref="K239:L239"/>
    <mergeCell ref="M239:N239"/>
    <mergeCell ref="F240:H240"/>
    <mergeCell ref="I240:J240"/>
    <mergeCell ref="K240:L240"/>
    <mergeCell ref="M240:N240"/>
    <mergeCell ref="B237:B238"/>
    <mergeCell ref="C237:E237"/>
    <mergeCell ref="O237:O238"/>
    <mergeCell ref="C238:E238"/>
    <mergeCell ref="F237:H237"/>
    <mergeCell ref="I237:J237"/>
    <mergeCell ref="K237:L237"/>
    <mergeCell ref="M237:N237"/>
    <mergeCell ref="F238:H238"/>
    <mergeCell ref="I238:J238"/>
    <mergeCell ref="K238:L238"/>
    <mergeCell ref="M238:N238"/>
    <mergeCell ref="B234:B236"/>
    <mergeCell ref="C234:E234"/>
    <mergeCell ref="O234:O236"/>
    <mergeCell ref="C235:E235"/>
    <mergeCell ref="C236:E236"/>
    <mergeCell ref="F235:H235"/>
    <mergeCell ref="I235:J235"/>
    <mergeCell ref="K235:L235"/>
    <mergeCell ref="M235:N235"/>
    <mergeCell ref="F236:H236"/>
    <mergeCell ref="I236:J236"/>
    <mergeCell ref="K236:L236"/>
    <mergeCell ref="M236:N236"/>
    <mergeCell ref="M234:N234"/>
    <mergeCell ref="F234:H234"/>
    <mergeCell ref="I234:J234"/>
    <mergeCell ref="K234:L234"/>
    <mergeCell ref="B229:B233"/>
    <mergeCell ref="C229:N229"/>
    <mergeCell ref="C230:N230"/>
    <mergeCell ref="C231:N231"/>
    <mergeCell ref="C232:N232"/>
    <mergeCell ref="C233:N233"/>
    <mergeCell ref="E1:Q1"/>
    <mergeCell ref="B1:D1"/>
    <mergeCell ref="B2:D2"/>
    <mergeCell ref="B3:D3"/>
    <mergeCell ref="B4:D4"/>
    <mergeCell ref="B5:D5"/>
    <mergeCell ref="B6:D6"/>
    <mergeCell ref="B7:M10"/>
    <mergeCell ref="E2:Q2"/>
    <mergeCell ref="E3:Q3"/>
    <mergeCell ref="E4:Q4"/>
    <mergeCell ref="E5:Q5"/>
    <mergeCell ref="E6:Q6"/>
    <mergeCell ref="B187:N187"/>
    <mergeCell ref="F188:H188"/>
    <mergeCell ref="B14:Q14"/>
    <mergeCell ref="M194:N194"/>
    <mergeCell ref="K189:L189"/>
    <mergeCell ref="K190:L190"/>
    <mergeCell ref="K191:L191"/>
    <mergeCell ref="K192:L192"/>
    <mergeCell ref="K193:L193"/>
    <mergeCell ref="K194:L194"/>
    <mergeCell ref="F189:H189"/>
    <mergeCell ref="F190:H190"/>
    <mergeCell ref="F191:H191"/>
    <mergeCell ref="F192:H192"/>
    <mergeCell ref="F193:H193"/>
    <mergeCell ref="F194:H194"/>
    <mergeCell ref="I189:J189"/>
    <mergeCell ref="I190:J190"/>
    <mergeCell ref="I191:J191"/>
    <mergeCell ref="I192:J192"/>
    <mergeCell ref="I193:J193"/>
    <mergeCell ref="I194:J194"/>
    <mergeCell ref="B15:Q15"/>
    <mergeCell ref="B16:Q16"/>
    <mergeCell ref="B17:Q17"/>
    <mergeCell ref="B18:Q18"/>
    <mergeCell ref="B21:N21"/>
    <mergeCell ref="B120:N120"/>
    <mergeCell ref="I188:J188"/>
    <mergeCell ref="K188:L188"/>
    <mergeCell ref="M188:N188"/>
    <mergeCell ref="B138:N138"/>
    <mergeCell ref="B152:N152"/>
    <mergeCell ref="B158:N158"/>
    <mergeCell ref="B176:N176"/>
    <mergeCell ref="C163:N163"/>
    <mergeCell ref="B154:B155"/>
    <mergeCell ref="B156:B157"/>
    <mergeCell ref="C139:N139"/>
    <mergeCell ref="C140:N140"/>
    <mergeCell ref="C141:N141"/>
    <mergeCell ref="C142:N142"/>
    <mergeCell ref="C143:N143"/>
    <mergeCell ref="C144:N144"/>
    <mergeCell ref="C145:N145"/>
    <mergeCell ref="C178:N178"/>
    <mergeCell ref="C179:N179"/>
    <mergeCell ref="C180:N180"/>
    <mergeCell ref="C181:N181"/>
    <mergeCell ref="C182:N182"/>
    <mergeCell ref="C185:N185"/>
    <mergeCell ref="B182:B184"/>
    <mergeCell ref="F197:H197"/>
    <mergeCell ref="I197:J197"/>
    <mergeCell ref="K197:L197"/>
    <mergeCell ref="M197:N197"/>
    <mergeCell ref="B195:B196"/>
    <mergeCell ref="B189:B194"/>
    <mergeCell ref="C189:D191"/>
    <mergeCell ref="C192:D194"/>
    <mergeCell ref="C195:D196"/>
    <mergeCell ref="C197:D198"/>
    <mergeCell ref="C188:E188"/>
    <mergeCell ref="B197:B198"/>
    <mergeCell ref="M189:N189"/>
    <mergeCell ref="M190:N190"/>
    <mergeCell ref="M191:N191"/>
    <mergeCell ref="M192:N192"/>
    <mergeCell ref="M193:N193"/>
    <mergeCell ref="F198:H198"/>
    <mergeCell ref="I198:J198"/>
    <mergeCell ref="K198:L198"/>
    <mergeCell ref="M198:N198"/>
    <mergeCell ref="F195:H195"/>
    <mergeCell ref="F196:H196"/>
    <mergeCell ref="I195:J195"/>
    <mergeCell ref="I196:J196"/>
    <mergeCell ref="K195:L195"/>
    <mergeCell ref="M195:N195"/>
    <mergeCell ref="K196:L196"/>
    <mergeCell ref="M196:N196"/>
    <mergeCell ref="M201:N201"/>
    <mergeCell ref="F205:H205"/>
    <mergeCell ref="F206:H206"/>
    <mergeCell ref="I199:J199"/>
    <mergeCell ref="I200:J200"/>
    <mergeCell ref="I202:J202"/>
    <mergeCell ref="I206:J206"/>
    <mergeCell ref="F199:H199"/>
    <mergeCell ref="F200:H200"/>
    <mergeCell ref="F201:H201"/>
    <mergeCell ref="F202:H202"/>
    <mergeCell ref="F203:H203"/>
    <mergeCell ref="F204:H204"/>
    <mergeCell ref="K206:L206"/>
    <mergeCell ref="M206:N206"/>
    <mergeCell ref="I205:J205"/>
    <mergeCell ref="I204:J204"/>
    <mergeCell ref="I203:J203"/>
    <mergeCell ref="K203:L203"/>
    <mergeCell ref="K199:L199"/>
    <mergeCell ref="M199:N199"/>
    <mergeCell ref="K200:L200"/>
    <mergeCell ref="M200:N200"/>
    <mergeCell ref="I201:J201"/>
    <mergeCell ref="K228:L228"/>
    <mergeCell ref="M228:N228"/>
    <mergeCell ref="F222:H222"/>
    <mergeCell ref="F223:H223"/>
    <mergeCell ref="F224:H224"/>
    <mergeCell ref="F225:H225"/>
    <mergeCell ref="F226:H226"/>
    <mergeCell ref="I226:J226"/>
    <mergeCell ref="I225:J225"/>
    <mergeCell ref="I224:J224"/>
    <mergeCell ref="I223:J223"/>
    <mergeCell ref="M222:N222"/>
    <mergeCell ref="M223:N223"/>
    <mergeCell ref="M224:N224"/>
    <mergeCell ref="M225:N225"/>
    <mergeCell ref="F227:H227"/>
    <mergeCell ref="F228:H228"/>
    <mergeCell ref="I227:J227"/>
    <mergeCell ref="I228:J228"/>
    <mergeCell ref="K227:L227"/>
    <mergeCell ref="K223:L223"/>
    <mergeCell ref="K224:L224"/>
    <mergeCell ref="K225:L225"/>
    <mergeCell ref="M218:N218"/>
    <mergeCell ref="M221:N221"/>
    <mergeCell ref="I222:J222"/>
    <mergeCell ref="I207:J207"/>
    <mergeCell ref="E213:N213"/>
    <mergeCell ref="E214:N214"/>
    <mergeCell ref="I219:J219"/>
    <mergeCell ref="I218:J218"/>
    <mergeCell ref="F217:H217"/>
    <mergeCell ref="I217:J217"/>
    <mergeCell ref="B213:B216"/>
    <mergeCell ref="B217:B220"/>
    <mergeCell ref="B221:B222"/>
    <mergeCell ref="B223:B226"/>
    <mergeCell ref="B227:B228"/>
    <mergeCell ref="B211:B212"/>
    <mergeCell ref="B209:B210"/>
    <mergeCell ref="B207:B208"/>
    <mergeCell ref="B205:B206"/>
    <mergeCell ref="B203:B204"/>
    <mergeCell ref="B201:B202"/>
    <mergeCell ref="B199:B200"/>
    <mergeCell ref="O326:O328"/>
    <mergeCell ref="C326:N326"/>
    <mergeCell ref="C327:D327"/>
    <mergeCell ref="I327:J327"/>
    <mergeCell ref="C328:D328"/>
    <mergeCell ref="I328:J328"/>
    <mergeCell ref="M208:N208"/>
    <mergeCell ref="M209:N209"/>
    <mergeCell ref="M210:N210"/>
    <mergeCell ref="M211:N211"/>
    <mergeCell ref="M212:N212"/>
    <mergeCell ref="K208:L208"/>
    <mergeCell ref="K209:L209"/>
    <mergeCell ref="K210:L210"/>
    <mergeCell ref="C227:D228"/>
    <mergeCell ref="C207:D208"/>
    <mergeCell ref="C209:D210"/>
    <mergeCell ref="M226:N226"/>
    <mergeCell ref="I212:J212"/>
    <mergeCell ref="K226:L226"/>
    <mergeCell ref="I220:J220"/>
    <mergeCell ref="O329:O331"/>
    <mergeCell ref="O332:O334"/>
    <mergeCell ref="O335:O337"/>
    <mergeCell ref="O338:O340"/>
    <mergeCell ref="O341:O343"/>
    <mergeCell ref="O344:O346"/>
    <mergeCell ref="L333:N333"/>
    <mergeCell ref="C334:E334"/>
    <mergeCell ref="F334:H334"/>
    <mergeCell ref="C345:H345"/>
    <mergeCell ref="I345:N345"/>
    <mergeCell ref="C346:H346"/>
    <mergeCell ref="I346:N346"/>
    <mergeCell ref="G342:J342"/>
    <mergeCell ref="K342:N342"/>
    <mergeCell ref="C341:N341"/>
    <mergeCell ref="C291:N291"/>
    <mergeCell ref="C186:N186"/>
    <mergeCell ref="F218:H218"/>
    <mergeCell ref="F219:H219"/>
    <mergeCell ref="F220:H220"/>
    <mergeCell ref="K207:L207"/>
    <mergeCell ref="M219:N219"/>
    <mergeCell ref="M220:N220"/>
    <mergeCell ref="C338:N338"/>
    <mergeCell ref="I334:K334"/>
    <mergeCell ref="C276:E276"/>
    <mergeCell ref="F276:H276"/>
    <mergeCell ref="I276:J276"/>
    <mergeCell ref="K276:L276"/>
    <mergeCell ref="M276:N276"/>
    <mergeCell ref="C213:D214"/>
    <mergeCell ref="C215:D216"/>
    <mergeCell ref="K202:L202"/>
    <mergeCell ref="M202:N202"/>
    <mergeCell ref="F210:H210"/>
    <mergeCell ref="F211:H211"/>
    <mergeCell ref="F212:H212"/>
    <mergeCell ref="F207:H207"/>
    <mergeCell ref="F208:H208"/>
    <mergeCell ref="C177:N177"/>
    <mergeCell ref="C217:D218"/>
    <mergeCell ref="C219:D220"/>
    <mergeCell ref="C199:D200"/>
    <mergeCell ref="C201:D202"/>
    <mergeCell ref="H184:J184"/>
    <mergeCell ref="K184:L184"/>
    <mergeCell ref="M184:N184"/>
    <mergeCell ref="C290:N290"/>
    <mergeCell ref="F209:H209"/>
    <mergeCell ref="K204:L204"/>
    <mergeCell ref="M203:N203"/>
    <mergeCell ref="M204:N204"/>
    <mergeCell ref="M205:N205"/>
    <mergeCell ref="K205:L205"/>
    <mergeCell ref="C203:D204"/>
    <mergeCell ref="C205:D206"/>
    <mergeCell ref="I221:J221"/>
    <mergeCell ref="K219:L219"/>
    <mergeCell ref="K220:L220"/>
    <mergeCell ref="K221:L221"/>
    <mergeCell ref="K212:L212"/>
    <mergeCell ref="M207:N207"/>
    <mergeCell ref="M227:N227"/>
    <mergeCell ref="C126:N126"/>
    <mergeCell ref="C125:N125"/>
    <mergeCell ref="C124:N124"/>
    <mergeCell ref="C123:N123"/>
    <mergeCell ref="O145:O147"/>
    <mergeCell ref="B145:B147"/>
    <mergeCell ref="B139:B143"/>
    <mergeCell ref="C131:N131"/>
    <mergeCell ref="C130:N130"/>
    <mergeCell ref="C129:N129"/>
    <mergeCell ref="C146:F146"/>
    <mergeCell ref="G146:J146"/>
    <mergeCell ref="K146:N146"/>
    <mergeCell ref="C147:F147"/>
    <mergeCell ref="G147:J147"/>
    <mergeCell ref="K147:N147"/>
    <mergeCell ref="C132:N132"/>
    <mergeCell ref="C133:N133"/>
    <mergeCell ref="C134:N134"/>
    <mergeCell ref="C135:N135"/>
    <mergeCell ref="C137:N137"/>
    <mergeCell ref="C136:N136"/>
    <mergeCell ref="C122:N122"/>
    <mergeCell ref="C121:N121"/>
    <mergeCell ref="C84:N84"/>
    <mergeCell ref="C85:N85"/>
    <mergeCell ref="C86:N86"/>
    <mergeCell ref="C87:N87"/>
    <mergeCell ref="C88:N88"/>
    <mergeCell ref="C89:N89"/>
    <mergeCell ref="C90:N90"/>
    <mergeCell ref="C91:N91"/>
    <mergeCell ref="C92:N92"/>
    <mergeCell ref="C93:N93"/>
    <mergeCell ref="C101:N101"/>
    <mergeCell ref="C102:N102"/>
    <mergeCell ref="C114:N114"/>
    <mergeCell ref="C115:N115"/>
    <mergeCell ref="C116:N116"/>
    <mergeCell ref="C117:N117"/>
    <mergeCell ref="C118:N118"/>
    <mergeCell ref="C119:N119"/>
    <mergeCell ref="P348:P350"/>
    <mergeCell ref="P344:P346"/>
    <mergeCell ref="P341:P343"/>
    <mergeCell ref="P338:P340"/>
    <mergeCell ref="P335:P337"/>
    <mergeCell ref="C52:N52"/>
    <mergeCell ref="C50:N50"/>
    <mergeCell ref="C49:N49"/>
    <mergeCell ref="C57:N57"/>
    <mergeCell ref="C56:N56"/>
    <mergeCell ref="C55:N55"/>
    <mergeCell ref="C54:N54"/>
    <mergeCell ref="C53:N53"/>
    <mergeCell ref="C62:N62"/>
    <mergeCell ref="C61:N61"/>
    <mergeCell ref="C60:N60"/>
    <mergeCell ref="C59:N59"/>
    <mergeCell ref="C58:N58"/>
    <mergeCell ref="C66:N66"/>
    <mergeCell ref="C65:N65"/>
    <mergeCell ref="C64:N64"/>
    <mergeCell ref="C63:N63"/>
    <mergeCell ref="C83:N83"/>
    <mergeCell ref="C82:N82"/>
    <mergeCell ref="C45:N45"/>
    <mergeCell ref="C44:N44"/>
    <mergeCell ref="C43:N43"/>
    <mergeCell ref="C22:N22"/>
    <mergeCell ref="C20:N20"/>
    <mergeCell ref="C47:N47"/>
    <mergeCell ref="C46:N46"/>
    <mergeCell ref="C81:N81"/>
    <mergeCell ref="C80:N80"/>
    <mergeCell ref="C70:N70"/>
    <mergeCell ref="C69:N69"/>
    <mergeCell ref="C68:N68"/>
    <mergeCell ref="C67:N67"/>
    <mergeCell ref="C74:N74"/>
    <mergeCell ref="C75:N75"/>
    <mergeCell ref="C76:N76"/>
    <mergeCell ref="C77:N77"/>
    <mergeCell ref="C78:N78"/>
    <mergeCell ref="C79:N79"/>
    <mergeCell ref="C48:N48"/>
    <mergeCell ref="C23:N23"/>
    <mergeCell ref="C24:N24"/>
    <mergeCell ref="C25:N25"/>
    <mergeCell ref="C26:N26"/>
    <mergeCell ref="P145:P147"/>
    <mergeCell ref="Q145:Q147"/>
    <mergeCell ref="Q319:Q321"/>
    <mergeCell ref="Q323:Q325"/>
    <mergeCell ref="Q326:Q328"/>
    <mergeCell ref="Q329:Q331"/>
    <mergeCell ref="Q332:Q334"/>
    <mergeCell ref="P332:P334"/>
    <mergeCell ref="P329:P331"/>
    <mergeCell ref="P326:P328"/>
    <mergeCell ref="P323:P325"/>
    <mergeCell ref="P319:P321"/>
    <mergeCell ref="P234:P236"/>
    <mergeCell ref="Q234:Q236"/>
    <mergeCell ref="P237:P238"/>
    <mergeCell ref="Q237:Q238"/>
    <mergeCell ref="P239:P240"/>
    <mergeCell ref="Q239:Q240"/>
    <mergeCell ref="Q254:Q255"/>
    <mergeCell ref="P256:P257"/>
    <mergeCell ref="Q256:Q257"/>
    <mergeCell ref="P259:P262"/>
    <mergeCell ref="P254:P255"/>
    <mergeCell ref="Q241:Q243"/>
    <mergeCell ref="B365:N366"/>
    <mergeCell ref="B367:Q368"/>
    <mergeCell ref="O365:P366"/>
    <mergeCell ref="Q365:Q366"/>
    <mergeCell ref="Q335:Q337"/>
    <mergeCell ref="Q338:Q340"/>
    <mergeCell ref="Q341:Q343"/>
    <mergeCell ref="Q344:Q346"/>
    <mergeCell ref="Q348:Q350"/>
    <mergeCell ref="I350:K350"/>
    <mergeCell ref="L350:N350"/>
    <mergeCell ref="B341:B343"/>
    <mergeCell ref="C348:N348"/>
    <mergeCell ref="C344:N344"/>
    <mergeCell ref="O348:O350"/>
    <mergeCell ref="C351:N351"/>
    <mergeCell ref="C343:F343"/>
    <mergeCell ref="G343:J343"/>
    <mergeCell ref="K343:N343"/>
    <mergeCell ref="C340:E340"/>
    <mergeCell ref="C339:E339"/>
    <mergeCell ref="F339:H339"/>
    <mergeCell ref="I339:K339"/>
    <mergeCell ref="L339:N339"/>
    <mergeCell ref="C183:D183"/>
    <mergeCell ref="E183:G183"/>
    <mergeCell ref="C211:D212"/>
    <mergeCell ref="C221:D222"/>
    <mergeCell ref="C223:D224"/>
    <mergeCell ref="C225:D226"/>
    <mergeCell ref="K201:L201"/>
    <mergeCell ref="F221:H221"/>
    <mergeCell ref="E215:N215"/>
    <mergeCell ref="E216:N216"/>
    <mergeCell ref="K217:L217"/>
    <mergeCell ref="K218:L218"/>
    <mergeCell ref="H183:J183"/>
    <mergeCell ref="K183:L183"/>
    <mergeCell ref="M183:N183"/>
    <mergeCell ref="C184:D184"/>
    <mergeCell ref="E184:G184"/>
    <mergeCell ref="I211:J211"/>
    <mergeCell ref="I210:J210"/>
    <mergeCell ref="I209:J209"/>
    <mergeCell ref="I208:J208"/>
    <mergeCell ref="K211:L211"/>
    <mergeCell ref="K222:L222"/>
    <mergeCell ref="M217:N217"/>
    <mergeCell ref="A1:A371"/>
    <mergeCell ref="R1:R371"/>
    <mergeCell ref="C51:N51"/>
    <mergeCell ref="C71:N71"/>
    <mergeCell ref="C72:N72"/>
    <mergeCell ref="C73:N73"/>
    <mergeCell ref="C292:N292"/>
    <mergeCell ref="C293:N293"/>
    <mergeCell ref="C294:N294"/>
    <mergeCell ref="C347:N347"/>
    <mergeCell ref="B344:B346"/>
    <mergeCell ref="B348:B350"/>
    <mergeCell ref="B19:Q19"/>
    <mergeCell ref="B326:B328"/>
    <mergeCell ref="B329:B331"/>
    <mergeCell ref="B332:B334"/>
    <mergeCell ref="B335:B337"/>
    <mergeCell ref="B338:B340"/>
    <mergeCell ref="O182:O184"/>
    <mergeCell ref="P182:P184"/>
    <mergeCell ref="Q182:Q184"/>
    <mergeCell ref="B319:B321"/>
    <mergeCell ref="C151:N151"/>
    <mergeCell ref="C173:N173"/>
    <mergeCell ref="C174:N174"/>
    <mergeCell ref="C175:N175"/>
    <mergeCell ref="C165:N165"/>
    <mergeCell ref="C166:N166"/>
    <mergeCell ref="C171:N171"/>
    <mergeCell ref="C172:N172"/>
    <mergeCell ref="C164:N164"/>
    <mergeCell ref="C167:N167"/>
    <mergeCell ref="C168:N168"/>
    <mergeCell ref="C169:N169"/>
    <mergeCell ref="C170:N170"/>
    <mergeCell ref="C27:N27"/>
    <mergeCell ref="C28:N28"/>
    <mergeCell ref="C29:N29"/>
    <mergeCell ref="C30:N30"/>
    <mergeCell ref="C31:N31"/>
    <mergeCell ref="C32:N32"/>
    <mergeCell ref="C33:N33"/>
    <mergeCell ref="C34:N34"/>
    <mergeCell ref="C35:N35"/>
    <mergeCell ref="C36:N36"/>
    <mergeCell ref="C37:N37"/>
    <mergeCell ref="C38:N38"/>
    <mergeCell ref="C39:N39"/>
    <mergeCell ref="C40:N40"/>
    <mergeCell ref="C41:N41"/>
    <mergeCell ref="C42:N42"/>
    <mergeCell ref="C111:N111"/>
    <mergeCell ref="C113:N113"/>
    <mergeCell ref="C103:N103"/>
    <mergeCell ref="C104:N104"/>
    <mergeCell ref="C105:N105"/>
    <mergeCell ref="C106:N106"/>
    <mergeCell ref="C107:N107"/>
    <mergeCell ref="C108:N108"/>
    <mergeCell ref="C109:N109"/>
    <mergeCell ref="C110:N110"/>
    <mergeCell ref="C94:N94"/>
    <mergeCell ref="C95:N95"/>
    <mergeCell ref="C96:N96"/>
    <mergeCell ref="C97:N97"/>
    <mergeCell ref="C98:N98"/>
    <mergeCell ref="C99:N99"/>
    <mergeCell ref="C100:N100"/>
    <mergeCell ref="C159:N159"/>
    <mergeCell ref="C160:N160"/>
    <mergeCell ref="C161:N161"/>
    <mergeCell ref="C162:N162"/>
    <mergeCell ref="C153:N153"/>
    <mergeCell ref="C154:L155"/>
    <mergeCell ref="C156:L157"/>
    <mergeCell ref="C128:N128"/>
    <mergeCell ref="C127:N127"/>
    <mergeCell ref="C148:N148"/>
    <mergeCell ref="C149:N149"/>
    <mergeCell ref="C150:N150"/>
  </mergeCells>
  <phoneticPr fontId="1" type="noConversion"/>
  <pageMargins left="0.7" right="0.7" top="0.75" bottom="0.75" header="0.3" footer="0.3"/>
  <pageSetup paperSize="9" orientation="portrait" horizontalDpi="360" verticalDpi="360" r:id="rId1"/>
  <ignoredErrors>
    <ignoredError sqref="P341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lester0412 lai</dc:creator>
  <cp:lastModifiedBy>lester0412 lai</cp:lastModifiedBy>
  <dcterms:created xsi:type="dcterms:W3CDTF">2015-06-05T18:19:34Z</dcterms:created>
  <dcterms:modified xsi:type="dcterms:W3CDTF">2025-01-14T07:56:18Z</dcterms:modified>
</cp:coreProperties>
</file>